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138" i="1" l="1"/>
  <c r="H138" i="1"/>
  <c r="F138" i="1"/>
  <c r="E138" i="1"/>
  <c r="I136" i="1"/>
  <c r="H136" i="1"/>
  <c r="G136" i="1"/>
  <c r="F136" i="1"/>
  <c r="E136" i="1"/>
  <c r="I134" i="1"/>
  <c r="H134" i="1"/>
  <c r="F134" i="1"/>
  <c r="E134" i="1"/>
  <c r="I132" i="1"/>
  <c r="H132" i="1"/>
  <c r="F132" i="1"/>
  <c r="E132" i="1"/>
  <c r="I128" i="1"/>
  <c r="H128" i="1"/>
  <c r="F128" i="1"/>
  <c r="E128" i="1"/>
  <c r="I125" i="1"/>
  <c r="H125" i="1"/>
  <c r="G125" i="1"/>
  <c r="F125" i="1"/>
  <c r="E125" i="1"/>
  <c r="I123" i="1"/>
  <c r="H123" i="1"/>
  <c r="F123" i="1"/>
  <c r="E123" i="1"/>
  <c r="I116" i="1"/>
  <c r="H116" i="1"/>
  <c r="F116" i="1"/>
  <c r="E116" i="1"/>
  <c r="I113" i="1"/>
  <c r="H113" i="1"/>
  <c r="F113" i="1"/>
  <c r="E113" i="1"/>
  <c r="I106" i="1"/>
  <c r="H106" i="1"/>
  <c r="F106" i="1"/>
  <c r="E106" i="1"/>
  <c r="I98" i="1"/>
  <c r="H98" i="1"/>
  <c r="F98" i="1"/>
  <c r="E98" i="1"/>
  <c r="I96" i="1"/>
  <c r="H96" i="1"/>
  <c r="F96" i="1"/>
  <c r="E96" i="1"/>
  <c r="I93" i="1"/>
  <c r="H93" i="1"/>
  <c r="G93" i="1"/>
  <c r="F93" i="1"/>
  <c r="E93" i="1"/>
  <c r="I77" i="1"/>
  <c r="H77" i="1"/>
  <c r="F77" i="1"/>
  <c r="E77" i="1"/>
  <c r="I75" i="1"/>
  <c r="H75" i="1"/>
  <c r="F75" i="1"/>
  <c r="E75" i="1"/>
  <c r="I57" i="1"/>
  <c r="H57" i="1"/>
  <c r="F57" i="1"/>
  <c r="E57" i="1"/>
  <c r="I55" i="1"/>
  <c r="H55" i="1"/>
  <c r="F55" i="1"/>
  <c r="E55" i="1"/>
  <c r="I52" i="1"/>
  <c r="H52" i="1"/>
  <c r="G52" i="1"/>
  <c r="F52" i="1"/>
  <c r="E52" i="1"/>
  <c r="I50" i="1"/>
  <c r="H50" i="1"/>
  <c r="G50" i="1"/>
  <c r="F50" i="1"/>
  <c r="E50" i="1"/>
  <c r="I48" i="1"/>
  <c r="H48" i="1"/>
  <c r="F48" i="1"/>
  <c r="E48" i="1"/>
  <c r="I45" i="1"/>
  <c r="H45" i="1"/>
  <c r="F45" i="1"/>
  <c r="E45" i="1"/>
  <c r="I41" i="1"/>
  <c r="H41" i="1"/>
  <c r="F41" i="1"/>
  <c r="E41" i="1"/>
  <c r="I37" i="1"/>
  <c r="H37" i="1"/>
  <c r="F37" i="1"/>
  <c r="E37" i="1"/>
  <c r="I33" i="1"/>
  <c r="H33" i="1"/>
  <c r="F33" i="1"/>
  <c r="E33" i="1"/>
  <c r="I24" i="1"/>
  <c r="H24" i="1"/>
  <c r="G24" i="1"/>
  <c r="F24" i="1"/>
  <c r="E24" i="1"/>
  <c r="I22" i="1"/>
  <c r="H22" i="1"/>
  <c r="F22" i="1"/>
  <c r="E22" i="1"/>
  <c r="I5" i="1"/>
  <c r="H5" i="1"/>
  <c r="F5" i="1"/>
  <c r="E5" i="1"/>
  <c r="I3" i="1"/>
  <c r="H3" i="1"/>
  <c r="G3" i="1"/>
  <c r="F3" i="1"/>
  <c r="E3" i="1"/>
  <c r="G137" i="1"/>
  <c r="G138" i="1" s="1"/>
  <c r="G133" i="1"/>
  <c r="G134" i="1" s="1"/>
  <c r="G131" i="1"/>
  <c r="G130" i="1"/>
  <c r="G129" i="1"/>
  <c r="G126" i="1"/>
  <c r="G128" i="1" s="1"/>
  <c r="G119" i="1"/>
  <c r="G118" i="1"/>
  <c r="G117" i="1"/>
  <c r="G123" i="1" s="1"/>
  <c r="G114" i="1"/>
  <c r="G116" i="1" s="1"/>
  <c r="G109" i="1"/>
  <c r="G108" i="1"/>
  <c r="G107" i="1"/>
  <c r="G101" i="1"/>
  <c r="G100" i="1"/>
  <c r="G99" i="1"/>
  <c r="G106" i="1" s="1"/>
  <c r="G97" i="1"/>
  <c r="G98" i="1" s="1"/>
  <c r="G94" i="1"/>
  <c r="G96" i="1" s="1"/>
  <c r="G76" i="1"/>
  <c r="G77" i="1" s="1"/>
  <c r="G66" i="1"/>
  <c r="G65" i="1"/>
  <c r="G64" i="1"/>
  <c r="G63" i="1"/>
  <c r="G62" i="1"/>
  <c r="G61" i="1"/>
  <c r="G60" i="1"/>
  <c r="G59" i="1"/>
  <c r="G58" i="1"/>
  <c r="G56" i="1"/>
  <c r="G57" i="1" s="1"/>
  <c r="G53" i="1"/>
  <c r="G55" i="1" s="1"/>
  <c r="G46" i="1"/>
  <c r="G48" i="1" s="1"/>
  <c r="G43" i="1"/>
  <c r="G42" i="1"/>
  <c r="G45" i="1" s="1"/>
  <c r="G39" i="1"/>
  <c r="G38" i="1"/>
  <c r="G35" i="1"/>
  <c r="G37" i="1" s="1"/>
  <c r="G34" i="1"/>
  <c r="G26" i="1"/>
  <c r="G25" i="1"/>
  <c r="G33" i="1" s="1"/>
  <c r="G14" i="1"/>
  <c r="G13" i="1"/>
  <c r="G12" i="1"/>
  <c r="G11" i="1"/>
  <c r="G10" i="1"/>
  <c r="G9" i="1"/>
  <c r="G8" i="1"/>
  <c r="G7" i="1"/>
  <c r="G6" i="1"/>
  <c r="G4" i="1"/>
  <c r="G5" i="1" s="1"/>
  <c r="G22" i="1" l="1"/>
  <c r="G75" i="1"/>
  <c r="H139" i="1"/>
  <c r="I139" i="1"/>
  <c r="F139" i="1"/>
  <c r="G113" i="1"/>
  <c r="E139" i="1"/>
  <c r="G41" i="1"/>
  <c r="G132" i="1"/>
  <c r="G139" i="1" l="1"/>
</calcChain>
</file>

<file path=xl/sharedStrings.xml><?xml version="1.0" encoding="utf-8"?>
<sst xmlns="http://schemas.openxmlformats.org/spreadsheetml/2006/main" count="275" uniqueCount="141">
  <si>
    <t>Nr Crt</t>
  </si>
  <si>
    <t>Nume partener</t>
  </si>
  <si>
    <t>Număr factură</t>
  </si>
  <si>
    <t>Dată factură</t>
  </si>
  <si>
    <t>Valoare factură</t>
  </si>
  <si>
    <t>Refuz</t>
  </si>
  <si>
    <t>Platit in Dec 2021</t>
  </si>
  <si>
    <t>Propus spre decontare</t>
  </si>
  <si>
    <t>Ramas de plata</t>
  </si>
  <si>
    <t>ACCES MEDICAL DEVICES SRL</t>
  </si>
  <si>
    <t>538</t>
  </si>
  <si>
    <t>31-12-2021</t>
  </si>
  <si>
    <t>ADAPTARE RECUPERARE</t>
  </si>
  <si>
    <t>4304</t>
  </si>
  <si>
    <t>AIR LIQUIDE VITALAIRE ROMANIA SRL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</si>
  <si>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</si>
  <si>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</si>
  <si>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</si>
  <si>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</si>
  <si>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</si>
  <si>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</si>
  <si>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</si>
  <si>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</si>
  <si>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</si>
  <si>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2670</t>
  </si>
  <si>
    <t>2671</t>
  </si>
  <si>
    <t>2672</t>
  </si>
  <si>
    <t>2673</t>
  </si>
  <si>
    <t>2674</t>
  </si>
  <si>
    <t>2675</t>
  </si>
  <si>
    <t>2676</t>
  </si>
  <si>
    <t>ANCEU SRL</t>
  </si>
  <si>
    <t>630</t>
  </si>
  <si>
    <t>30-12-2021</t>
  </si>
  <si>
    <t>ATOMEDICAL VEST SRL</t>
  </si>
  <si>
    <t>172751</t>
  </si>
  <si>
    <t>172752</t>
  </si>
  <si>
    <t>172755</t>
  </si>
  <si>
    <t>174369</t>
  </si>
  <si>
    <t>23-12-2021</t>
  </si>
  <si>
    <t>174370</t>
  </si>
  <si>
    <t>174371</t>
  </si>
  <si>
    <t>AUDIO NOVA</t>
  </si>
  <si>
    <t>1621949</t>
  </si>
  <si>
    <t>AUDIOGRAM</t>
  </si>
  <si>
    <t>0007</t>
  </si>
  <si>
    <t>0008</t>
  </si>
  <si>
    <t>0009</t>
  </si>
  <si>
    <t>BIOSINTEX</t>
  </si>
  <si>
    <t>213464</t>
  </si>
  <si>
    <t>CLARFON</t>
  </si>
  <si>
    <t>04757</t>
  </si>
  <si>
    <t>04808</t>
  </si>
  <si>
    <t>EASYCARE MEDICAL SRL</t>
  </si>
  <si>
    <t>50078</t>
  </si>
  <si>
    <t>EUROMEDICAL DISTRIBUTION GRUP SRL</t>
  </si>
  <si>
    <t>13382</t>
  </si>
  <si>
    <t>FILIP MED HELP</t>
  </si>
  <si>
    <t>15</t>
  </si>
  <si>
    <t>HANDILUG</t>
  </si>
  <si>
    <t>LINDE GAZ ROMANIA SRL</t>
  </si>
  <si>
    <t>1000255605</t>
  </si>
  <si>
    <t>1000255606</t>
  </si>
  <si>
    <t>1000255607</t>
  </si>
  <si>
    <t>1000255608</t>
  </si>
  <si>
    <t>1000255609</t>
  </si>
  <si>
    <t>1000255610</t>
  </si>
  <si>
    <t>1000255611</t>
  </si>
  <si>
    <t>1000255612</t>
  </si>
  <si>
    <t>MEDICA M3</t>
  </si>
  <si>
    <t>MEDICAL EXPRESS SRL</t>
  </si>
  <si>
    <t>102040</t>
  </si>
  <si>
    <t>102041</t>
  </si>
  <si>
    <t>102042</t>
  </si>
  <si>
    <t>102043</t>
  </si>
  <si>
    <t>102097</t>
  </si>
  <si>
    <t>102098</t>
  </si>
  <si>
    <t>102099</t>
  </si>
  <si>
    <t>102100</t>
  </si>
  <si>
    <t>102200</t>
  </si>
  <si>
    <t>102201</t>
  </si>
  <si>
    <t>102224</t>
  </si>
  <si>
    <t>102225</t>
  </si>
  <si>
    <t>MEDICAL SERVICES FOR NEUROLOGY SRL</t>
  </si>
  <si>
    <t>63</t>
  </si>
  <si>
    <t>MESSER HOME CARE</t>
  </si>
  <si>
    <t>MOTIVATION</t>
  </si>
  <si>
    <t>320211012</t>
  </si>
  <si>
    <t>320210974</t>
  </si>
  <si>
    <t>320210973</t>
  </si>
  <si>
    <t>320211018</t>
  </si>
  <si>
    <t>NEWMEDICS COM</t>
  </si>
  <si>
    <t>39551</t>
  </si>
  <si>
    <t>39552</t>
  </si>
  <si>
    <t>39550</t>
  </si>
  <si>
    <t>ORTOPEDICA</t>
  </si>
  <si>
    <t>00016901</t>
  </si>
  <si>
    <t>00017235</t>
  </si>
  <si>
    <t>ORTOPROFIL PROD ROMANIA SRL</t>
  </si>
  <si>
    <t>1201038</t>
  </si>
  <si>
    <t>28-12-2021</t>
  </si>
  <si>
    <t>2400628</t>
  </si>
  <si>
    <t>2400630</t>
  </si>
  <si>
    <t>OSTEOPHARM SRL</t>
  </si>
  <si>
    <t>18000465</t>
  </si>
  <si>
    <t>PHARMA TELNET</t>
  </si>
  <si>
    <t>699</t>
  </si>
  <si>
    <t>ROMSOUND</t>
  </si>
  <si>
    <t>SONOROM</t>
  </si>
  <si>
    <t>STARKEY LABORATORIES SRL</t>
  </si>
  <si>
    <t>3562</t>
  </si>
  <si>
    <t>WESOUND AMG TOTAL</t>
  </si>
  <si>
    <t>ACCES MEDICAL DEVICES SRL Total</t>
  </si>
  <si>
    <t>ADAPTARE RECUPERARE Total</t>
  </si>
  <si>
    <t>AIR LIQUIDE VITALAIRE ROMANIA SRL Total</t>
  </si>
  <si>
    <t>ANCEU SRL Total</t>
  </si>
  <si>
    <t>ATOMEDICAL VEST SRL Total</t>
  </si>
  <si>
    <t>AUDIO NOVA Total</t>
  </si>
  <si>
    <t>AUDIOGRAM Total</t>
  </si>
  <si>
    <t>BIOSINTEX Total</t>
  </si>
  <si>
    <t>CLARFON Total</t>
  </si>
  <si>
    <t>EASYCARE MEDICAL SRL Total</t>
  </si>
  <si>
    <t>EUROMEDICAL DISTRIBUTION GRUP SRL Total</t>
  </si>
  <si>
    <t>FILIP MED HELP Total</t>
  </si>
  <si>
    <t>HANDILUG Total</t>
  </si>
  <si>
    <t>LINDE GAZ ROMANIA SRL Total</t>
  </si>
  <si>
    <t>MEDICA M3 Total</t>
  </si>
  <si>
    <t>MEDICAL EXPRESS SRL Total</t>
  </si>
  <si>
    <t>MEDICAL SERVICES FOR NEUROLOGY SRL Total</t>
  </si>
  <si>
    <t>MESSER HOME CARE Total</t>
  </si>
  <si>
    <t>MOTIVATION Total</t>
  </si>
  <si>
    <t>NEWMEDICS COM Total</t>
  </si>
  <si>
    <t>ORTOPEDICA Total</t>
  </si>
  <si>
    <t>ORTOPROFIL PROD ROMANIA SRL Total</t>
  </si>
  <si>
    <t>OSTEOPHARM SRL Total</t>
  </si>
  <si>
    <t>PHARMA TELNET Total</t>
  </si>
  <si>
    <t>ROMSOUND Total</t>
  </si>
  <si>
    <t>SONOROM Total</t>
  </si>
  <si>
    <t>STARKEY LABORATORIES SRL Total</t>
  </si>
  <si>
    <t>WESOUND AMG TOTAL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</si>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</sst>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2" fontId="4" fillId="3" borderId="1" xfId="1" applyNumberFormat="1" applyFont="1" applyFill="1" applyBorder="1"/>
    <xf numFmtId="49" fontId="4" fillId="3" borderId="1" xfId="1" applyNumberFormat="1" applyFont="1" applyFill="1" applyBorder="1" applyAlignment="1">
      <alignment horizontal="right"/>
    </xf>
    <xf numFmtId="14" fontId="4" fillId="3" borderId="1" xfId="1" applyNumberFormat="1" applyFont="1" applyFill="1" applyBorder="1" applyAlignment="1">
      <alignment horizontal="right"/>
    </xf>
    <xf numFmtId="2" fontId="2" fillId="3" borderId="1" xfId="1" applyNumberFormat="1" applyFont="1" applyFill="1" applyBorder="1"/>
    <xf numFmtId="2" fontId="4" fillId="3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2" fontId="4" fillId="3" borderId="1" xfId="1" applyNumberFormat="1" applyFont="1" applyFill="1" applyBorder="1" applyAlignment="1">
      <alignment vertical="center"/>
    </xf>
    <xf numFmtId="2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0" borderId="1" xfId="0" applyFont="1" applyBorder="1"/>
    <xf numFmtId="2" fontId="2" fillId="3" borderId="1" xfId="1" applyNumberFormat="1" applyFont="1" applyFill="1" applyBorder="1" applyAlignment="1">
      <alignment horizontal="left" vertical="center"/>
    </xf>
    <xf numFmtId="2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49" fontId="2" fillId="3" borderId="1" xfId="1" applyNumberFormat="1" applyFont="1" applyFill="1" applyBorder="1" applyAlignment="1">
      <alignment horizontal="right"/>
    </xf>
    <xf numFmtId="14" fontId="2" fillId="3" borderId="1" xfId="1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Layout" topLeftCell="A55" zoomScaleNormal="100" workbookViewId="0">
      <selection activeCell="F157" sqref="F157:F159"/>
    </sheetView>
  </sheetViews>
  <sheetFormatPr defaultRowHeight="15" outlineLevelRow="2" x14ac:dyDescent="0.25"/>
  <cols>
    <col min="1" max="1" width="6.140625" bestFit="1" customWidth="1"/>
    <col min="2" max="2" width="41" bestFit="1" customWidth="1"/>
    <col min="3" max="3" width="11" bestFit="1" customWidth="1"/>
    <col min="4" max="4" width="10.140625" bestFit="1" customWidth="1"/>
    <col min="5" max="5" width="11.5703125" customWidth="1"/>
    <col min="6" max="6" width="8.140625" customWidth="1"/>
    <col min="7" max="7" width="11.28515625" customWidth="1"/>
    <col min="8" max="8" width="11.140625" customWidth="1"/>
    <col min="9" max="9" width="10.5703125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outlineLevel="2" x14ac:dyDescent="0.25">
      <c r="A2" s="4">
        <v>1</v>
      </c>
      <c r="B2" s="4" t="s">
        <v>9</v>
      </c>
      <c r="C2" s="5" t="s">
        <v>10</v>
      </c>
      <c r="D2" s="5" t="s">
        <v>11</v>
      </c>
      <c r="E2" s="6">
        <v>1852.76</v>
      </c>
      <c r="F2" s="7"/>
      <c r="G2" s="8">
        <v>0</v>
      </c>
      <c r="H2" s="6"/>
      <c r="I2" s="6">
        <v>1852.76</v>
      </c>
    </row>
    <row r="3" spans="1:9" ht="37.5" customHeight="1" outlineLevel="1" x14ac:dyDescent="0.25">
      <c r="A3" s="4"/>
      <c r="B3" s="28" t="s">
        <v>112</v>
      </c>
      <c r="C3" s="35"/>
      <c r="D3" s="35"/>
      <c r="E3" s="36">
        <f>SUBTOTAL(9,E2:E2)</f>
        <v>1852.76</v>
      </c>
      <c r="F3" s="32">
        <f>SUBTOTAL(9,F2:F2)</f>
        <v>0</v>
      </c>
      <c r="G3" s="37">
        <f>SUBTOTAL(9,G2:G2)</f>
        <v>0</v>
      </c>
      <c r="H3" s="36">
        <f>SUBTOTAL(9,H2:H2)</f>
        <v>0</v>
      </c>
      <c r="I3" s="36">
        <f>SUBTOTAL(9,I2:I2)</f>
        <v>1852.76</v>
      </c>
    </row>
    <row r="4" spans="1:9" outlineLevel="2" x14ac:dyDescent="0.25">
      <c r="A4" s="4">
        <v>2</v>
      </c>
      <c r="B4" s="9" t="s">
        <v>12</v>
      </c>
      <c r="C4" s="10" t="s">
        <v>13</v>
      </c>
      <c r="D4" s="11">
        <v>44529</v>
      </c>
      <c r="E4" s="9">
        <v>421.81</v>
      </c>
      <c r="F4" s="12"/>
      <c r="G4" s="13">
        <f t="shared" ref="G4:G14" si="0">E4-F4-H4</f>
        <v>0</v>
      </c>
      <c r="H4" s="9">
        <v>421.81</v>
      </c>
      <c r="I4" s="8">
        <v>0</v>
      </c>
    </row>
    <row r="5" spans="1:9" ht="42.75" customHeight="1" outlineLevel="1" x14ac:dyDescent="0.25">
      <c r="A5" s="4"/>
      <c r="B5" s="12" t="s">
        <v>113</v>
      </c>
      <c r="C5" s="38"/>
      <c r="D5" s="39"/>
      <c r="E5" s="12">
        <f>SUBTOTAL(9,E4:E4)</f>
        <v>421.81</v>
      </c>
      <c r="F5" s="12">
        <f>SUBTOTAL(9,F4:F4)</f>
        <v>0</v>
      </c>
      <c r="G5" s="23">
        <f>SUBTOTAL(9,G4:G4)</f>
        <v>0</v>
      </c>
      <c r="H5" s="12">
        <f>SUBTOTAL(9,H4:H4)</f>
        <v>421.81</v>
      </c>
      <c r="I5" s="37">
        <f>SUBTOTAL(9,I4:I4)</f>
        <v>0</v>
      </c>
    </row>
    <row r="6" spans="1:9" outlineLevel="2" x14ac:dyDescent="0.25">
      <c r="A6" s="14">
        <v>3</v>
      </c>
      <c r="B6" s="15" t="s">
        <v>14</v>
      </c>
      <c r="C6" s="16" t="s">
        <v>15</v>
      </c>
      <c r="D6" s="11">
        <v>44530</v>
      </c>
      <c r="E6" s="13">
        <v>42966.81</v>
      </c>
      <c r="F6" s="17">
        <v>5.83</v>
      </c>
      <c r="G6" s="13">
        <f t="shared" si="0"/>
        <v>0</v>
      </c>
      <c r="H6" s="13">
        <v>42960.98</v>
      </c>
      <c r="I6" s="8">
        <v>0</v>
      </c>
    </row>
    <row r="7" spans="1:9" outlineLevel="2" x14ac:dyDescent="0.25">
      <c r="A7" s="14"/>
      <c r="B7" s="15" t="s">
        <v>14</v>
      </c>
      <c r="C7" s="16" t="s">
        <v>16</v>
      </c>
      <c r="D7" s="11">
        <v>44530</v>
      </c>
      <c r="E7" s="13">
        <v>961.8</v>
      </c>
      <c r="F7" s="17"/>
      <c r="G7" s="13">
        <f t="shared" si="0"/>
        <v>0</v>
      </c>
      <c r="H7" s="13">
        <v>961.8</v>
      </c>
      <c r="I7" s="8">
        <v>0</v>
      </c>
    </row>
    <row r="8" spans="1:9" outlineLevel="2" x14ac:dyDescent="0.25">
      <c r="A8" s="14"/>
      <c r="B8" s="15" t="s">
        <v>14</v>
      </c>
      <c r="C8" s="16" t="s">
        <v>17</v>
      </c>
      <c r="D8" s="11">
        <v>44530</v>
      </c>
      <c r="E8" s="13">
        <v>532.21</v>
      </c>
      <c r="F8" s="17"/>
      <c r="G8" s="13">
        <f t="shared" si="0"/>
        <v>0</v>
      </c>
      <c r="H8" s="13">
        <v>532.21</v>
      </c>
      <c r="I8" s="8">
        <v>0</v>
      </c>
    </row>
    <row r="9" spans="1:9" outlineLevel="2" x14ac:dyDescent="0.25">
      <c r="A9" s="14"/>
      <c r="B9" s="15" t="s">
        <v>14</v>
      </c>
      <c r="C9" s="16" t="s">
        <v>18</v>
      </c>
      <c r="D9" s="11">
        <v>44530</v>
      </c>
      <c r="E9" s="13">
        <v>141.06</v>
      </c>
      <c r="F9" s="17">
        <v>5.69</v>
      </c>
      <c r="G9" s="13">
        <f t="shared" si="0"/>
        <v>0</v>
      </c>
      <c r="H9" s="13">
        <v>135.37</v>
      </c>
      <c r="I9" s="8">
        <v>0</v>
      </c>
    </row>
    <row r="10" spans="1:9" outlineLevel="2" x14ac:dyDescent="0.25">
      <c r="A10" s="14"/>
      <c r="B10" s="15" t="s">
        <v>14</v>
      </c>
      <c r="C10" s="16" t="s">
        <v>19</v>
      </c>
      <c r="D10" s="11">
        <v>44530</v>
      </c>
      <c r="E10" s="13">
        <v>294.95</v>
      </c>
      <c r="F10" s="17"/>
      <c r="G10" s="13">
        <f t="shared" si="0"/>
        <v>0</v>
      </c>
      <c r="H10" s="13">
        <v>294.95</v>
      </c>
      <c r="I10" s="8">
        <v>0</v>
      </c>
    </row>
    <row r="11" spans="1:9" outlineLevel="2" x14ac:dyDescent="0.25">
      <c r="A11" s="14"/>
      <c r="B11" s="15" t="s">
        <v>14</v>
      </c>
      <c r="C11" s="16" t="s">
        <v>20</v>
      </c>
      <c r="D11" s="11">
        <v>44530</v>
      </c>
      <c r="E11" s="13">
        <v>621.96</v>
      </c>
      <c r="F11" s="17"/>
      <c r="G11" s="13">
        <f t="shared" si="0"/>
        <v>0</v>
      </c>
      <c r="H11" s="13">
        <v>621.96</v>
      </c>
      <c r="I11" s="8">
        <v>0</v>
      </c>
    </row>
    <row r="12" spans="1:9" outlineLevel="2" x14ac:dyDescent="0.25">
      <c r="A12" s="14"/>
      <c r="B12" s="15" t="s">
        <v>14</v>
      </c>
      <c r="C12" s="16" t="s">
        <v>21</v>
      </c>
      <c r="D12" s="11">
        <v>44530</v>
      </c>
      <c r="E12" s="13">
        <v>1346.51</v>
      </c>
      <c r="F12" s="17"/>
      <c r="G12" s="13">
        <f t="shared" si="0"/>
        <v>0</v>
      </c>
      <c r="H12" s="13">
        <v>1346.51</v>
      </c>
      <c r="I12" s="8">
        <v>0</v>
      </c>
    </row>
    <row r="13" spans="1:9" outlineLevel="2" x14ac:dyDescent="0.25">
      <c r="A13" s="14"/>
      <c r="B13" s="15" t="s">
        <v>14</v>
      </c>
      <c r="C13" s="16" t="s">
        <v>22</v>
      </c>
      <c r="D13" s="11">
        <v>44530</v>
      </c>
      <c r="E13" s="13">
        <v>756.62</v>
      </c>
      <c r="F13" s="17"/>
      <c r="G13" s="13">
        <f t="shared" si="0"/>
        <v>0</v>
      </c>
      <c r="H13" s="13">
        <v>756.62</v>
      </c>
      <c r="I13" s="8">
        <v>0</v>
      </c>
    </row>
    <row r="14" spans="1:9" outlineLevel="2" x14ac:dyDescent="0.25">
      <c r="A14" s="14"/>
      <c r="B14" s="15" t="s">
        <v>14</v>
      </c>
      <c r="C14" s="16" t="s">
        <v>23</v>
      </c>
      <c r="D14" s="11">
        <v>44530</v>
      </c>
      <c r="E14" s="13">
        <v>3039.26</v>
      </c>
      <c r="F14" s="17">
        <v>18.79</v>
      </c>
      <c r="G14" s="13">
        <f t="shared" si="0"/>
        <v>0</v>
      </c>
      <c r="H14" s="13">
        <v>3020.47</v>
      </c>
      <c r="I14" s="8">
        <v>0</v>
      </c>
    </row>
    <row r="15" spans="1:9" outlineLevel="2" x14ac:dyDescent="0.25">
      <c r="A15" s="14"/>
      <c r="B15" s="15" t="s">
        <v>14</v>
      </c>
      <c r="C15" s="5" t="s">
        <v>24</v>
      </c>
      <c r="D15" s="5" t="s">
        <v>11</v>
      </c>
      <c r="E15" s="6">
        <v>1173.3900000000001</v>
      </c>
      <c r="F15" s="17">
        <v>140.88999999999999</v>
      </c>
      <c r="G15" s="8">
        <v>0</v>
      </c>
      <c r="H15" s="6">
        <v>1032.5</v>
      </c>
      <c r="I15" s="8">
        <v>0</v>
      </c>
    </row>
    <row r="16" spans="1:9" outlineLevel="2" x14ac:dyDescent="0.25">
      <c r="A16" s="14"/>
      <c r="B16" s="15" t="s">
        <v>14</v>
      </c>
      <c r="C16" s="5" t="s">
        <v>25</v>
      </c>
      <c r="D16" s="5" t="s">
        <v>11</v>
      </c>
      <c r="E16" s="6">
        <v>1891.54</v>
      </c>
      <c r="F16" s="17">
        <v>11.77</v>
      </c>
      <c r="G16" s="8">
        <v>0</v>
      </c>
      <c r="H16" s="6">
        <v>1879.77</v>
      </c>
      <c r="I16" s="8">
        <v>0</v>
      </c>
    </row>
    <row r="17" spans="1:9" outlineLevel="2" x14ac:dyDescent="0.25">
      <c r="A17" s="14"/>
      <c r="B17" s="15" t="s">
        <v>14</v>
      </c>
      <c r="C17" s="5" t="s">
        <v>26</v>
      </c>
      <c r="D17" s="5" t="s">
        <v>11</v>
      </c>
      <c r="E17" s="6">
        <v>134.65</v>
      </c>
      <c r="F17" s="17"/>
      <c r="G17" s="8">
        <v>0</v>
      </c>
      <c r="H17" s="6">
        <v>134.65</v>
      </c>
      <c r="I17" s="8">
        <v>0</v>
      </c>
    </row>
    <row r="18" spans="1:9" outlineLevel="2" x14ac:dyDescent="0.25">
      <c r="A18" s="14"/>
      <c r="B18" s="15" t="s">
        <v>14</v>
      </c>
      <c r="C18" s="5" t="s">
        <v>27</v>
      </c>
      <c r="D18" s="5" t="s">
        <v>11</v>
      </c>
      <c r="E18" s="6">
        <v>109</v>
      </c>
      <c r="F18" s="17"/>
      <c r="G18" s="8">
        <v>0</v>
      </c>
      <c r="H18" s="6">
        <v>109</v>
      </c>
      <c r="I18" s="8">
        <v>0</v>
      </c>
    </row>
    <row r="19" spans="1:9" outlineLevel="2" x14ac:dyDescent="0.25">
      <c r="A19" s="14"/>
      <c r="B19" s="15" t="s">
        <v>14</v>
      </c>
      <c r="C19" s="5" t="s">
        <v>28</v>
      </c>
      <c r="D19" s="5" t="s">
        <v>11</v>
      </c>
      <c r="E19" s="6">
        <v>859.21</v>
      </c>
      <c r="F19" s="17"/>
      <c r="G19" s="8">
        <v>0</v>
      </c>
      <c r="H19" s="6">
        <v>859.21</v>
      </c>
      <c r="I19" s="8">
        <v>0</v>
      </c>
    </row>
    <row r="20" spans="1:9" outlineLevel="2" x14ac:dyDescent="0.25">
      <c r="A20" s="14"/>
      <c r="B20" s="15" t="s">
        <v>14</v>
      </c>
      <c r="C20" s="5" t="s">
        <v>29</v>
      </c>
      <c r="D20" s="5" t="s">
        <v>11</v>
      </c>
      <c r="E20" s="6">
        <v>2115.96</v>
      </c>
      <c r="F20" s="17"/>
      <c r="G20" s="8">
        <v>0</v>
      </c>
      <c r="H20" s="6">
        <v>2115.96</v>
      </c>
      <c r="I20" s="8">
        <v>0</v>
      </c>
    </row>
    <row r="21" spans="1:9" outlineLevel="2" x14ac:dyDescent="0.25">
      <c r="A21" s="14"/>
      <c r="B21" s="15" t="s">
        <v>14</v>
      </c>
      <c r="C21" s="5" t="s">
        <v>30</v>
      </c>
      <c r="D21" s="5" t="s">
        <v>11</v>
      </c>
      <c r="E21" s="6">
        <v>49423.68</v>
      </c>
      <c r="F21" s="17">
        <v>192.36</v>
      </c>
      <c r="G21" s="8">
        <v>0</v>
      </c>
      <c r="H21" s="6">
        <v>40277.9</v>
      </c>
      <c r="I21" s="7">
        <v>8953.42</v>
      </c>
    </row>
    <row r="22" spans="1:9" ht="42" customHeight="1" outlineLevel="1" x14ac:dyDescent="0.25">
      <c r="A22" s="14"/>
      <c r="B22" s="29" t="s">
        <v>114</v>
      </c>
      <c r="C22" s="35"/>
      <c r="D22" s="35"/>
      <c r="E22" s="36">
        <f>SUBTOTAL(9,E6:E21)</f>
        <v>106368.61</v>
      </c>
      <c r="F22" s="40">
        <f>SUBTOTAL(9,F6:F21)</f>
        <v>375.33000000000004</v>
      </c>
      <c r="G22" s="37">
        <f>SUBTOTAL(9,G6:G21)</f>
        <v>0</v>
      </c>
      <c r="H22" s="36">
        <f>SUBTOTAL(9,H6:H21)</f>
        <v>97039.860000000015</v>
      </c>
      <c r="I22" s="32">
        <f>SUBTOTAL(9,I6:I21)</f>
        <v>8953.42</v>
      </c>
    </row>
    <row r="23" spans="1:9" outlineLevel="2" x14ac:dyDescent="0.25">
      <c r="A23" s="4">
        <v>4</v>
      </c>
      <c r="B23" s="4" t="s">
        <v>31</v>
      </c>
      <c r="C23" s="5" t="s">
        <v>32</v>
      </c>
      <c r="D23" s="5" t="s">
        <v>33</v>
      </c>
      <c r="E23" s="6">
        <v>5278.33</v>
      </c>
      <c r="F23" s="17"/>
      <c r="G23" s="8">
        <v>0</v>
      </c>
      <c r="H23" s="6"/>
      <c r="I23" s="6">
        <v>5278.33</v>
      </c>
    </row>
    <row r="24" spans="1:9" ht="44.25" customHeight="1" outlineLevel="1" x14ac:dyDescent="0.25">
      <c r="A24" s="4"/>
      <c r="B24" s="28" t="s">
        <v>115</v>
      </c>
      <c r="C24" s="5"/>
      <c r="D24" s="5"/>
      <c r="E24" s="36">
        <f>SUBTOTAL(9,E23:E23)</f>
        <v>5278.33</v>
      </c>
      <c r="F24" s="40">
        <f>SUBTOTAL(9,F23:F23)</f>
        <v>0</v>
      </c>
      <c r="G24" s="37">
        <f>SUBTOTAL(9,G23:G23)</f>
        <v>0</v>
      </c>
      <c r="H24" s="36">
        <f>SUBTOTAL(9,H23:H23)</f>
        <v>0</v>
      </c>
      <c r="I24" s="36">
        <f>SUBTOTAL(9,I23:I23)</f>
        <v>5278.33</v>
      </c>
    </row>
    <row r="25" spans="1:9" outlineLevel="2" x14ac:dyDescent="0.25">
      <c r="A25" s="18">
        <v>5</v>
      </c>
      <c r="B25" s="19" t="s">
        <v>34</v>
      </c>
      <c r="C25" s="20">
        <v>172733</v>
      </c>
      <c r="D25" s="11">
        <v>44529</v>
      </c>
      <c r="E25" s="13">
        <v>1056.1600000000001</v>
      </c>
      <c r="F25" s="13"/>
      <c r="G25" s="13">
        <f>E25-F25-H25</f>
        <v>0</v>
      </c>
      <c r="H25" s="13">
        <v>1056.1600000000001</v>
      </c>
      <c r="I25" s="8">
        <v>0</v>
      </c>
    </row>
    <row r="26" spans="1:9" outlineLevel="2" x14ac:dyDescent="0.25">
      <c r="A26" s="18"/>
      <c r="B26" s="19" t="s">
        <v>34</v>
      </c>
      <c r="C26" s="20">
        <v>172734</v>
      </c>
      <c r="D26" s="11">
        <v>44529</v>
      </c>
      <c r="E26" s="13">
        <v>6336.96</v>
      </c>
      <c r="F26" s="13"/>
      <c r="G26" s="13">
        <f>E26-F26-H26</f>
        <v>0</v>
      </c>
      <c r="H26" s="13">
        <v>6336.96</v>
      </c>
      <c r="I26" s="8">
        <v>0</v>
      </c>
    </row>
    <row r="27" spans="1:9" outlineLevel="2" x14ac:dyDescent="0.25">
      <c r="A27" s="18"/>
      <c r="B27" s="19" t="s">
        <v>34</v>
      </c>
      <c r="C27" s="5" t="s">
        <v>35</v>
      </c>
      <c r="D27" s="5" t="s">
        <v>11</v>
      </c>
      <c r="E27" s="6">
        <v>1056.1600000000001</v>
      </c>
      <c r="F27" s="17"/>
      <c r="G27" s="8">
        <v>0</v>
      </c>
      <c r="H27" s="6"/>
      <c r="I27" s="6">
        <v>1056.1600000000001</v>
      </c>
    </row>
    <row r="28" spans="1:9" outlineLevel="2" x14ac:dyDescent="0.25">
      <c r="A28" s="18"/>
      <c r="B28" s="19" t="s">
        <v>34</v>
      </c>
      <c r="C28" s="5" t="s">
        <v>36</v>
      </c>
      <c r="D28" s="5" t="s">
        <v>11</v>
      </c>
      <c r="E28" s="6">
        <v>5280.8</v>
      </c>
      <c r="F28" s="17"/>
      <c r="G28" s="8">
        <v>0</v>
      </c>
      <c r="H28" s="6"/>
      <c r="I28" s="6">
        <v>5280.8</v>
      </c>
    </row>
    <row r="29" spans="1:9" outlineLevel="2" x14ac:dyDescent="0.25">
      <c r="A29" s="18"/>
      <c r="B29" s="19" t="s">
        <v>34</v>
      </c>
      <c r="C29" s="5" t="s">
        <v>37</v>
      </c>
      <c r="D29" s="5" t="s">
        <v>11</v>
      </c>
      <c r="E29" s="6">
        <v>333.84</v>
      </c>
      <c r="F29" s="17"/>
      <c r="G29" s="8">
        <v>0</v>
      </c>
      <c r="H29" s="6"/>
      <c r="I29" s="6">
        <v>333.84</v>
      </c>
    </row>
    <row r="30" spans="1:9" outlineLevel="2" x14ac:dyDescent="0.25">
      <c r="A30" s="18"/>
      <c r="B30" s="19" t="s">
        <v>34</v>
      </c>
      <c r="C30" s="5" t="s">
        <v>38</v>
      </c>
      <c r="D30" s="5" t="s">
        <v>39</v>
      </c>
      <c r="E30" s="6">
        <v>17343.650000000001</v>
      </c>
      <c r="F30" s="17"/>
      <c r="G30" s="8">
        <v>0</v>
      </c>
      <c r="H30" s="6">
        <v>17343.650000000001</v>
      </c>
      <c r="I30" s="8">
        <v>0</v>
      </c>
    </row>
    <row r="31" spans="1:9" outlineLevel="2" x14ac:dyDescent="0.25">
      <c r="A31" s="18"/>
      <c r="B31" s="19" t="s">
        <v>34</v>
      </c>
      <c r="C31" s="5" t="s">
        <v>40</v>
      </c>
      <c r="D31" s="5" t="s">
        <v>39</v>
      </c>
      <c r="E31" s="6">
        <v>1311.25</v>
      </c>
      <c r="F31" s="17"/>
      <c r="G31" s="8">
        <v>0</v>
      </c>
      <c r="H31" s="6">
        <v>1311.25</v>
      </c>
      <c r="I31" s="8">
        <v>0</v>
      </c>
    </row>
    <row r="32" spans="1:9" outlineLevel="2" x14ac:dyDescent="0.25">
      <c r="A32" s="18"/>
      <c r="B32" s="19" t="s">
        <v>34</v>
      </c>
      <c r="C32" s="5" t="s">
        <v>41</v>
      </c>
      <c r="D32" s="5" t="s">
        <v>39</v>
      </c>
      <c r="E32" s="6">
        <v>1198.07</v>
      </c>
      <c r="F32" s="17"/>
      <c r="G32" s="8">
        <v>0</v>
      </c>
      <c r="H32" s="6">
        <v>1198.07</v>
      </c>
      <c r="I32" s="8">
        <v>0</v>
      </c>
    </row>
    <row r="33" spans="1:9" ht="26.25" customHeight="1" outlineLevel="1" x14ac:dyDescent="0.25">
      <c r="A33" s="18"/>
      <c r="B33" s="30" t="s">
        <v>116</v>
      </c>
      <c r="C33" s="35"/>
      <c r="D33" s="35"/>
      <c r="E33" s="36">
        <f>SUBTOTAL(9,E25:E32)</f>
        <v>33916.890000000007</v>
      </c>
      <c r="F33" s="40">
        <f>SUBTOTAL(9,F25:F32)</f>
        <v>0</v>
      </c>
      <c r="G33" s="37">
        <f>SUBTOTAL(9,G25:G32)</f>
        <v>0</v>
      </c>
      <c r="H33" s="36">
        <f>SUBTOTAL(9,H25:H32)</f>
        <v>27246.09</v>
      </c>
      <c r="I33" s="37">
        <f>SUBTOTAL(9,I25:I32)</f>
        <v>6670.8</v>
      </c>
    </row>
    <row r="34" spans="1:9" outlineLevel="2" x14ac:dyDescent="0.25">
      <c r="A34" s="18">
        <v>6</v>
      </c>
      <c r="B34" s="21" t="s">
        <v>42</v>
      </c>
      <c r="C34" s="22">
        <v>1617769</v>
      </c>
      <c r="D34" s="11">
        <v>44526</v>
      </c>
      <c r="E34" s="13">
        <v>7411.39</v>
      </c>
      <c r="F34" s="13"/>
      <c r="G34" s="13">
        <f>E34-F34-H34</f>
        <v>0</v>
      </c>
      <c r="H34" s="13">
        <v>7411.39</v>
      </c>
      <c r="I34" s="8">
        <v>0</v>
      </c>
    </row>
    <row r="35" spans="1:9" outlineLevel="2" x14ac:dyDescent="0.25">
      <c r="A35" s="18"/>
      <c r="B35" s="21" t="s">
        <v>42</v>
      </c>
      <c r="C35" s="22">
        <v>1617770</v>
      </c>
      <c r="D35" s="11">
        <v>44526</v>
      </c>
      <c r="E35" s="13">
        <v>1008.35</v>
      </c>
      <c r="F35" s="13"/>
      <c r="G35" s="13">
        <f>E35-F35-H35</f>
        <v>0</v>
      </c>
      <c r="H35" s="13">
        <v>1008.35</v>
      </c>
      <c r="I35" s="8">
        <v>0</v>
      </c>
    </row>
    <row r="36" spans="1:9" outlineLevel="2" x14ac:dyDescent="0.25">
      <c r="A36" s="18"/>
      <c r="B36" s="21" t="s">
        <v>42</v>
      </c>
      <c r="C36" s="5" t="s">
        <v>43</v>
      </c>
      <c r="D36" s="5" t="s">
        <v>11</v>
      </c>
      <c r="E36" s="6">
        <v>10587.7</v>
      </c>
      <c r="F36" s="17"/>
      <c r="G36" s="8">
        <v>0</v>
      </c>
      <c r="H36" s="6"/>
      <c r="I36" s="6">
        <v>10587.7</v>
      </c>
    </row>
    <row r="37" spans="1:9" ht="21.75" customHeight="1" outlineLevel="1" x14ac:dyDescent="0.25">
      <c r="A37" s="18"/>
      <c r="B37" s="31" t="s">
        <v>117</v>
      </c>
      <c r="C37" s="35"/>
      <c r="D37" s="35"/>
      <c r="E37" s="36">
        <f>SUBTOTAL(9,E34:E36)</f>
        <v>19007.440000000002</v>
      </c>
      <c r="F37" s="40">
        <f>SUBTOTAL(9,F34:F36)</f>
        <v>0</v>
      </c>
      <c r="G37" s="37">
        <f>SUBTOTAL(9,G34:G36)</f>
        <v>0</v>
      </c>
      <c r="H37" s="36">
        <f>SUBTOTAL(9,H34:H36)</f>
        <v>8419.74</v>
      </c>
      <c r="I37" s="36">
        <f>SUBTOTAL(9,I34:I36)</f>
        <v>10587.7</v>
      </c>
    </row>
    <row r="38" spans="1:9" outlineLevel="2" x14ac:dyDescent="0.25">
      <c r="A38" s="18">
        <v>7</v>
      </c>
      <c r="B38" s="21" t="s">
        <v>44</v>
      </c>
      <c r="C38" s="16" t="s">
        <v>45</v>
      </c>
      <c r="D38" s="11">
        <v>44530</v>
      </c>
      <c r="E38" s="13">
        <v>1008.35</v>
      </c>
      <c r="F38" s="23"/>
      <c r="G38" s="13">
        <f>E38-F38-H38</f>
        <v>0</v>
      </c>
      <c r="H38" s="13">
        <v>1008.35</v>
      </c>
      <c r="I38" s="8">
        <v>0</v>
      </c>
    </row>
    <row r="39" spans="1:9" outlineLevel="2" x14ac:dyDescent="0.25">
      <c r="A39" s="18"/>
      <c r="B39" s="21" t="s">
        <v>44</v>
      </c>
      <c r="C39" s="16" t="s">
        <v>46</v>
      </c>
      <c r="D39" s="11">
        <v>44530</v>
      </c>
      <c r="E39" s="13">
        <v>3176.31</v>
      </c>
      <c r="F39" s="23"/>
      <c r="G39" s="13">
        <f>E39-F39-H39</f>
        <v>0</v>
      </c>
      <c r="H39" s="13">
        <v>3176.31</v>
      </c>
      <c r="I39" s="8">
        <v>0</v>
      </c>
    </row>
    <row r="40" spans="1:9" outlineLevel="2" x14ac:dyDescent="0.25">
      <c r="A40" s="18"/>
      <c r="B40" s="21" t="s">
        <v>44</v>
      </c>
      <c r="C40" s="5" t="s">
        <v>47</v>
      </c>
      <c r="D40" s="5" t="s">
        <v>11</v>
      </c>
      <c r="E40" s="6">
        <v>1058.77</v>
      </c>
      <c r="F40" s="17"/>
      <c r="G40" s="8">
        <v>0</v>
      </c>
      <c r="H40" s="6">
        <v>1058.77</v>
      </c>
      <c r="I40" s="8">
        <v>0</v>
      </c>
    </row>
    <row r="41" spans="1:9" ht="26.25" customHeight="1" outlineLevel="1" x14ac:dyDescent="0.25">
      <c r="A41" s="18"/>
      <c r="B41" s="31" t="s">
        <v>118</v>
      </c>
      <c r="C41" s="35"/>
      <c r="D41" s="35"/>
      <c r="E41" s="36">
        <f>SUBTOTAL(9,E38:E40)</f>
        <v>5243.43</v>
      </c>
      <c r="F41" s="40">
        <f>SUBTOTAL(9,F38:F40)</f>
        <v>0</v>
      </c>
      <c r="G41" s="37">
        <f>SUBTOTAL(9,G38:G40)</f>
        <v>0</v>
      </c>
      <c r="H41" s="36">
        <f>SUBTOTAL(9,H38:H40)</f>
        <v>5243.43</v>
      </c>
      <c r="I41" s="37">
        <f>SUBTOTAL(9,I38:I40)</f>
        <v>0</v>
      </c>
    </row>
    <row r="42" spans="1:9" outlineLevel="2" x14ac:dyDescent="0.25">
      <c r="A42" s="18">
        <v>8</v>
      </c>
      <c r="B42" s="24" t="s">
        <v>48</v>
      </c>
      <c r="C42" s="20">
        <v>213383</v>
      </c>
      <c r="D42" s="11">
        <v>44530</v>
      </c>
      <c r="E42" s="9">
        <v>16222.46</v>
      </c>
      <c r="F42" s="12"/>
      <c r="G42" s="13">
        <f>E42-F42-H42</f>
        <v>0</v>
      </c>
      <c r="H42" s="9">
        <v>16222.46</v>
      </c>
      <c r="I42" s="8">
        <v>0</v>
      </c>
    </row>
    <row r="43" spans="1:9" outlineLevel="2" x14ac:dyDescent="0.25">
      <c r="A43" s="18"/>
      <c r="B43" s="24" t="s">
        <v>48</v>
      </c>
      <c r="C43" s="20">
        <v>213384</v>
      </c>
      <c r="D43" s="11">
        <v>44530</v>
      </c>
      <c r="E43" s="9">
        <v>3472.16</v>
      </c>
      <c r="F43" s="12"/>
      <c r="G43" s="13">
        <f>E43-F43-H43</f>
        <v>0</v>
      </c>
      <c r="H43" s="9">
        <v>3472.16</v>
      </c>
      <c r="I43" s="8">
        <v>0</v>
      </c>
    </row>
    <row r="44" spans="1:9" outlineLevel="2" x14ac:dyDescent="0.25">
      <c r="A44" s="18"/>
      <c r="B44" s="7" t="s">
        <v>48</v>
      </c>
      <c r="C44" s="5" t="s">
        <v>49</v>
      </c>
      <c r="D44" s="7" t="s">
        <v>11</v>
      </c>
      <c r="E44" s="6">
        <v>654.39</v>
      </c>
      <c r="F44" s="7"/>
      <c r="G44" s="13">
        <v>0</v>
      </c>
      <c r="H44" s="7"/>
      <c r="I44" s="6">
        <v>654.39</v>
      </c>
    </row>
    <row r="45" spans="1:9" ht="21" customHeight="1" outlineLevel="1" x14ac:dyDescent="0.25">
      <c r="A45" s="18"/>
      <c r="B45" s="32" t="s">
        <v>119</v>
      </c>
      <c r="C45" s="35"/>
      <c r="D45" s="32"/>
      <c r="E45" s="36">
        <f>SUBTOTAL(9,E42:E44)</f>
        <v>20349.009999999998</v>
      </c>
      <c r="F45" s="32">
        <f>SUBTOTAL(9,F42:F44)</f>
        <v>0</v>
      </c>
      <c r="G45" s="23">
        <f>SUBTOTAL(9,G42:G44)</f>
        <v>0</v>
      </c>
      <c r="H45" s="32">
        <f>SUBTOTAL(9,H42:H44)</f>
        <v>19694.62</v>
      </c>
      <c r="I45" s="36">
        <f>SUBTOTAL(9,I42:I44)</f>
        <v>654.39</v>
      </c>
    </row>
    <row r="46" spans="1:9" outlineLevel="2" x14ac:dyDescent="0.25">
      <c r="A46" s="18">
        <v>9</v>
      </c>
      <c r="B46" s="19" t="s">
        <v>50</v>
      </c>
      <c r="C46" s="16" t="s">
        <v>51</v>
      </c>
      <c r="D46" s="11">
        <v>44529</v>
      </c>
      <c r="E46" s="25">
        <v>3890.8</v>
      </c>
      <c r="F46" s="9"/>
      <c r="G46" s="13">
        <f>E46-F46-H46</f>
        <v>0</v>
      </c>
      <c r="H46" s="25">
        <v>3890.8</v>
      </c>
      <c r="I46" s="8">
        <v>0</v>
      </c>
    </row>
    <row r="47" spans="1:9" outlineLevel="2" x14ac:dyDescent="0.25">
      <c r="A47" s="18"/>
      <c r="B47" s="19" t="s">
        <v>50</v>
      </c>
      <c r="C47" s="5" t="s">
        <v>52</v>
      </c>
      <c r="D47" s="5" t="s">
        <v>11</v>
      </c>
      <c r="E47" s="6">
        <v>18023.400000000001</v>
      </c>
      <c r="F47" s="17"/>
      <c r="G47" s="8">
        <v>0</v>
      </c>
      <c r="H47" s="6"/>
      <c r="I47" s="6">
        <v>18023.400000000001</v>
      </c>
    </row>
    <row r="48" spans="1:9" ht="20.25" customHeight="1" outlineLevel="1" x14ac:dyDescent="0.25">
      <c r="A48" s="18"/>
      <c r="B48" s="30" t="s">
        <v>120</v>
      </c>
      <c r="C48" s="35"/>
      <c r="D48" s="35"/>
      <c r="E48" s="36">
        <f>SUBTOTAL(9,E46:E47)</f>
        <v>21914.2</v>
      </c>
      <c r="F48" s="40">
        <f>SUBTOTAL(9,F46:F47)</f>
        <v>0</v>
      </c>
      <c r="G48" s="37">
        <f>SUBTOTAL(9,G46:G47)</f>
        <v>0</v>
      </c>
      <c r="H48" s="36">
        <f>SUBTOTAL(9,H46:H47)</f>
        <v>3890.8</v>
      </c>
      <c r="I48" s="36">
        <f>SUBTOTAL(9,I46:I47)</f>
        <v>18023.400000000001</v>
      </c>
    </row>
    <row r="49" spans="1:9" outlineLevel="2" x14ac:dyDescent="0.25">
      <c r="A49" s="4">
        <v>10</v>
      </c>
      <c r="B49" s="4" t="s">
        <v>53</v>
      </c>
      <c r="C49" s="5" t="s">
        <v>54</v>
      </c>
      <c r="D49" s="5" t="s">
        <v>11</v>
      </c>
      <c r="E49" s="6">
        <v>1480.5</v>
      </c>
      <c r="F49" s="12"/>
      <c r="G49" s="13">
        <v>0</v>
      </c>
      <c r="H49" s="13"/>
      <c r="I49" s="6">
        <v>1480.5</v>
      </c>
    </row>
    <row r="50" spans="1:9" outlineLevel="1" x14ac:dyDescent="0.25">
      <c r="A50" s="4"/>
      <c r="B50" s="28" t="s">
        <v>121</v>
      </c>
      <c r="C50" s="5"/>
      <c r="D50" s="35"/>
      <c r="E50" s="36">
        <f>SUBTOTAL(9,E49:E49)</f>
        <v>1480.5</v>
      </c>
      <c r="F50" s="12">
        <f>SUBTOTAL(9,F49:F49)</f>
        <v>0</v>
      </c>
      <c r="G50" s="23">
        <f>SUBTOTAL(9,G49:G49)</f>
        <v>0</v>
      </c>
      <c r="H50" s="23">
        <f>SUBTOTAL(9,H49:H49)</f>
        <v>0</v>
      </c>
      <c r="I50" s="36">
        <f>SUBTOTAL(9,I49:I49)</f>
        <v>1480.5</v>
      </c>
    </row>
    <row r="51" spans="1:9" outlineLevel="2" x14ac:dyDescent="0.25">
      <c r="A51" s="4">
        <v>11</v>
      </c>
      <c r="B51" s="4" t="s">
        <v>55</v>
      </c>
      <c r="C51" s="5" t="s">
        <v>56</v>
      </c>
      <c r="D51" s="5" t="s">
        <v>11</v>
      </c>
      <c r="E51" s="6">
        <v>1159</v>
      </c>
      <c r="F51" s="17"/>
      <c r="G51" s="8">
        <v>0</v>
      </c>
      <c r="H51" s="6"/>
      <c r="I51" s="6">
        <v>1159</v>
      </c>
    </row>
    <row r="52" spans="1:9" ht="16.5" customHeight="1" outlineLevel="1" x14ac:dyDescent="0.25">
      <c r="A52" s="4"/>
      <c r="B52" s="28" t="s">
        <v>122</v>
      </c>
      <c r="C52" s="35"/>
      <c r="D52" s="35"/>
      <c r="E52" s="36">
        <f>SUBTOTAL(9,E51:E51)</f>
        <v>1159</v>
      </c>
      <c r="F52" s="40">
        <f>SUBTOTAL(9,F51:F51)</f>
        <v>0</v>
      </c>
      <c r="G52" s="37">
        <f>SUBTOTAL(9,G51:G51)</f>
        <v>0</v>
      </c>
      <c r="H52" s="36">
        <f>SUBTOTAL(9,H51:H51)</f>
        <v>0</v>
      </c>
      <c r="I52" s="36">
        <f>SUBTOTAL(9,I51:I51)</f>
        <v>1159</v>
      </c>
    </row>
    <row r="53" spans="1:9" outlineLevel="2" x14ac:dyDescent="0.25">
      <c r="A53" s="18">
        <v>12</v>
      </c>
      <c r="B53" s="21" t="s">
        <v>57</v>
      </c>
      <c r="C53" s="22">
        <v>14</v>
      </c>
      <c r="D53" s="11">
        <v>44530</v>
      </c>
      <c r="E53" s="13">
        <v>1719.34</v>
      </c>
      <c r="F53" s="23"/>
      <c r="G53" s="13">
        <f>E53-F53-H53</f>
        <v>0</v>
      </c>
      <c r="H53" s="13">
        <v>1719.34</v>
      </c>
      <c r="I53" s="8">
        <v>0</v>
      </c>
    </row>
    <row r="54" spans="1:9" outlineLevel="2" x14ac:dyDescent="0.25">
      <c r="A54" s="18"/>
      <c r="B54" s="21" t="s">
        <v>57</v>
      </c>
      <c r="C54" s="5" t="s">
        <v>58</v>
      </c>
      <c r="D54" s="5" t="s">
        <v>11</v>
      </c>
      <c r="E54" s="6">
        <v>3312.66</v>
      </c>
      <c r="F54" s="17"/>
      <c r="G54" s="8">
        <v>0</v>
      </c>
      <c r="H54" s="6">
        <v>3312.66</v>
      </c>
      <c r="I54" s="8">
        <v>0</v>
      </c>
    </row>
    <row r="55" spans="1:9" ht="32.25" customHeight="1" outlineLevel="1" x14ac:dyDescent="0.25">
      <c r="A55" s="18"/>
      <c r="B55" s="31" t="s">
        <v>123</v>
      </c>
      <c r="C55" s="35"/>
      <c r="D55" s="35"/>
      <c r="E55" s="36">
        <f>SUBTOTAL(9,E53:E54)</f>
        <v>5032</v>
      </c>
      <c r="F55" s="40">
        <f>SUBTOTAL(9,F53:F54)</f>
        <v>0</v>
      </c>
      <c r="G55" s="37">
        <f>SUBTOTAL(9,G53:G54)</f>
        <v>0</v>
      </c>
      <c r="H55" s="36">
        <f>SUBTOTAL(9,H53:H54)</f>
        <v>5032</v>
      </c>
      <c r="I55" s="37">
        <f>SUBTOTAL(9,I53:I54)</f>
        <v>0</v>
      </c>
    </row>
    <row r="56" spans="1:9" outlineLevel="2" x14ac:dyDescent="0.25">
      <c r="A56" s="4">
        <v>13</v>
      </c>
      <c r="B56" s="13" t="s">
        <v>59</v>
      </c>
      <c r="C56" s="22">
        <v>3175</v>
      </c>
      <c r="D56" s="11">
        <v>44518</v>
      </c>
      <c r="E56" s="13">
        <v>4991.67</v>
      </c>
      <c r="F56" s="13"/>
      <c r="G56" s="13">
        <f t="shared" ref="G56:G66" si="1">E56-F56-H56</f>
        <v>0</v>
      </c>
      <c r="H56" s="13">
        <v>4991.67</v>
      </c>
      <c r="I56" s="8">
        <v>0</v>
      </c>
    </row>
    <row r="57" spans="1:9" ht="34.5" customHeight="1" outlineLevel="1" x14ac:dyDescent="0.25">
      <c r="A57" s="4"/>
      <c r="B57" s="23" t="s">
        <v>124</v>
      </c>
      <c r="C57" s="41"/>
      <c r="D57" s="39"/>
      <c r="E57" s="23">
        <f>SUBTOTAL(9,E56:E56)</f>
        <v>4991.67</v>
      </c>
      <c r="F57" s="23">
        <f>SUBTOTAL(9,F56:F56)</f>
        <v>0</v>
      </c>
      <c r="G57" s="23">
        <f>SUBTOTAL(9,G56:G56)</f>
        <v>0</v>
      </c>
      <c r="H57" s="23">
        <f>SUBTOTAL(9,H56:H56)</f>
        <v>4991.67</v>
      </c>
      <c r="I57" s="37">
        <f>SUBTOTAL(9,I56:I56)</f>
        <v>0</v>
      </c>
    </row>
    <row r="58" spans="1:9" outlineLevel="2" x14ac:dyDescent="0.25">
      <c r="A58" s="18">
        <v>14</v>
      </c>
      <c r="B58" s="19" t="s">
        <v>60</v>
      </c>
      <c r="C58" s="22">
        <v>1000239300</v>
      </c>
      <c r="D58" s="11">
        <v>44530</v>
      </c>
      <c r="E58" s="13">
        <v>769.44</v>
      </c>
      <c r="F58" s="13"/>
      <c r="G58" s="13">
        <f t="shared" si="1"/>
        <v>0</v>
      </c>
      <c r="H58" s="13">
        <v>769.44</v>
      </c>
      <c r="I58" s="8">
        <v>0</v>
      </c>
    </row>
    <row r="59" spans="1:9" outlineLevel="2" x14ac:dyDescent="0.25">
      <c r="A59" s="18"/>
      <c r="B59" s="19" t="s">
        <v>60</v>
      </c>
      <c r="C59" s="22">
        <v>1000239301</v>
      </c>
      <c r="D59" s="11">
        <v>44530</v>
      </c>
      <c r="E59" s="13">
        <v>19.21</v>
      </c>
      <c r="F59" s="13">
        <v>19.21</v>
      </c>
      <c r="G59" s="13">
        <f t="shared" si="1"/>
        <v>0</v>
      </c>
      <c r="H59" s="13">
        <v>0</v>
      </c>
      <c r="I59" s="8">
        <v>0</v>
      </c>
    </row>
    <row r="60" spans="1:9" outlineLevel="2" x14ac:dyDescent="0.25">
      <c r="A60" s="18"/>
      <c r="B60" s="19" t="s">
        <v>60</v>
      </c>
      <c r="C60" s="22">
        <v>1000239302</v>
      </c>
      <c r="D60" s="11">
        <v>44530</v>
      </c>
      <c r="E60" s="13">
        <v>38.630000000000003</v>
      </c>
      <c r="F60" s="13"/>
      <c r="G60" s="13">
        <f t="shared" si="1"/>
        <v>0</v>
      </c>
      <c r="H60" s="13">
        <v>38.630000000000003</v>
      </c>
      <c r="I60" s="8">
        <v>0</v>
      </c>
    </row>
    <row r="61" spans="1:9" outlineLevel="2" x14ac:dyDescent="0.25">
      <c r="A61" s="18"/>
      <c r="B61" s="19" t="s">
        <v>60</v>
      </c>
      <c r="C61" s="22">
        <v>1000239303</v>
      </c>
      <c r="D61" s="11">
        <v>44530</v>
      </c>
      <c r="E61" s="13">
        <v>10964.52</v>
      </c>
      <c r="F61" s="13"/>
      <c r="G61" s="13">
        <f t="shared" si="1"/>
        <v>0</v>
      </c>
      <c r="H61" s="13">
        <v>10964.52</v>
      </c>
      <c r="I61" s="8">
        <v>0</v>
      </c>
    </row>
    <row r="62" spans="1:9" outlineLevel="2" x14ac:dyDescent="0.25">
      <c r="A62" s="18"/>
      <c r="B62" s="19" t="s">
        <v>60</v>
      </c>
      <c r="C62" s="22">
        <v>1000239304</v>
      </c>
      <c r="D62" s="11">
        <v>44530</v>
      </c>
      <c r="E62" s="13">
        <v>3287.63</v>
      </c>
      <c r="F62" s="13"/>
      <c r="G62" s="13">
        <f t="shared" si="1"/>
        <v>0</v>
      </c>
      <c r="H62" s="13">
        <v>3287.63</v>
      </c>
      <c r="I62" s="8">
        <v>0</v>
      </c>
    </row>
    <row r="63" spans="1:9" outlineLevel="2" x14ac:dyDescent="0.25">
      <c r="A63" s="18"/>
      <c r="B63" s="19" t="s">
        <v>60</v>
      </c>
      <c r="C63" s="22">
        <v>1000239305</v>
      </c>
      <c r="D63" s="11">
        <v>44530</v>
      </c>
      <c r="E63" s="13">
        <v>577.54</v>
      </c>
      <c r="F63" s="13"/>
      <c r="G63" s="13">
        <f t="shared" si="1"/>
        <v>0</v>
      </c>
      <c r="H63" s="13">
        <v>577.54</v>
      </c>
      <c r="I63" s="8">
        <v>0</v>
      </c>
    </row>
    <row r="64" spans="1:9" outlineLevel="2" x14ac:dyDescent="0.25">
      <c r="A64" s="18"/>
      <c r="B64" s="19" t="s">
        <v>60</v>
      </c>
      <c r="C64" s="22">
        <v>1000239306</v>
      </c>
      <c r="D64" s="11">
        <v>44530</v>
      </c>
      <c r="E64" s="13">
        <v>577.54</v>
      </c>
      <c r="F64" s="13"/>
      <c r="G64" s="13">
        <f t="shared" si="1"/>
        <v>0</v>
      </c>
      <c r="H64" s="13">
        <v>577.54</v>
      </c>
      <c r="I64" s="8">
        <v>0</v>
      </c>
    </row>
    <row r="65" spans="1:9" outlineLevel="2" x14ac:dyDescent="0.25">
      <c r="A65" s="18"/>
      <c r="B65" s="19" t="s">
        <v>60</v>
      </c>
      <c r="C65" s="22">
        <v>1000239307</v>
      </c>
      <c r="D65" s="11">
        <v>44530</v>
      </c>
      <c r="E65" s="13">
        <v>358.52</v>
      </c>
      <c r="F65" s="13"/>
      <c r="G65" s="13">
        <f t="shared" si="1"/>
        <v>0</v>
      </c>
      <c r="H65" s="13">
        <v>358.52</v>
      </c>
      <c r="I65" s="8">
        <v>0</v>
      </c>
    </row>
    <row r="66" spans="1:9" outlineLevel="2" x14ac:dyDescent="0.25">
      <c r="A66" s="18"/>
      <c r="B66" s="19" t="s">
        <v>60</v>
      </c>
      <c r="C66" s="22">
        <v>1000239308</v>
      </c>
      <c r="D66" s="11">
        <v>44530</v>
      </c>
      <c r="E66" s="13">
        <v>431.34</v>
      </c>
      <c r="F66" s="13"/>
      <c r="G66" s="13">
        <f t="shared" si="1"/>
        <v>0</v>
      </c>
      <c r="H66" s="13">
        <v>431.34</v>
      </c>
      <c r="I66" s="8">
        <v>0</v>
      </c>
    </row>
    <row r="67" spans="1:9" outlineLevel="2" x14ac:dyDescent="0.25">
      <c r="A67" s="18"/>
      <c r="B67" s="19" t="s">
        <v>60</v>
      </c>
      <c r="C67" s="5" t="s">
        <v>61</v>
      </c>
      <c r="D67" s="5" t="s">
        <v>11</v>
      </c>
      <c r="E67" s="6">
        <v>577.08000000000004</v>
      </c>
      <c r="F67" s="17"/>
      <c r="G67" s="8">
        <v>0</v>
      </c>
      <c r="H67" s="6"/>
      <c r="I67" s="6">
        <v>577.08000000000004</v>
      </c>
    </row>
    <row r="68" spans="1:9" outlineLevel="2" x14ac:dyDescent="0.25">
      <c r="A68" s="18"/>
      <c r="B68" s="19" t="s">
        <v>60</v>
      </c>
      <c r="C68" s="5" t="s">
        <v>62</v>
      </c>
      <c r="D68" s="5" t="s">
        <v>11</v>
      </c>
      <c r="E68" s="6">
        <v>313.70999999999998</v>
      </c>
      <c r="F68" s="17">
        <v>38.25</v>
      </c>
      <c r="G68" s="8">
        <v>0</v>
      </c>
      <c r="H68" s="6"/>
      <c r="I68" s="6">
        <v>275.45999999999998</v>
      </c>
    </row>
    <row r="69" spans="1:9" outlineLevel="2" x14ac:dyDescent="0.25">
      <c r="A69" s="18"/>
      <c r="B69" s="19" t="s">
        <v>60</v>
      </c>
      <c r="C69" s="5" t="s">
        <v>63</v>
      </c>
      <c r="D69" s="5" t="s">
        <v>11</v>
      </c>
      <c r="E69" s="6">
        <v>289.7</v>
      </c>
      <c r="F69" s="17"/>
      <c r="G69" s="8">
        <v>0</v>
      </c>
      <c r="H69" s="6"/>
      <c r="I69" s="6">
        <v>289.7</v>
      </c>
    </row>
    <row r="70" spans="1:9" outlineLevel="2" x14ac:dyDescent="0.25">
      <c r="A70" s="18"/>
      <c r="B70" s="19" t="s">
        <v>60</v>
      </c>
      <c r="C70" s="5" t="s">
        <v>64</v>
      </c>
      <c r="D70" s="5" t="s">
        <v>11</v>
      </c>
      <c r="E70" s="6">
        <v>7309.68</v>
      </c>
      <c r="F70" s="17"/>
      <c r="G70" s="8">
        <v>0</v>
      </c>
      <c r="H70" s="6"/>
      <c r="I70" s="6">
        <v>7309.68</v>
      </c>
    </row>
    <row r="71" spans="1:9" outlineLevel="2" x14ac:dyDescent="0.25">
      <c r="A71" s="18"/>
      <c r="B71" s="19" t="s">
        <v>60</v>
      </c>
      <c r="C71" s="5" t="s">
        <v>65</v>
      </c>
      <c r="D71" s="5" t="s">
        <v>11</v>
      </c>
      <c r="E71" s="6">
        <v>5995.09</v>
      </c>
      <c r="F71" s="17"/>
      <c r="G71" s="8">
        <v>0</v>
      </c>
      <c r="H71" s="6"/>
      <c r="I71" s="6">
        <v>5995.09</v>
      </c>
    </row>
    <row r="72" spans="1:9" outlineLevel="2" x14ac:dyDescent="0.25">
      <c r="A72" s="18"/>
      <c r="B72" s="19" t="s">
        <v>60</v>
      </c>
      <c r="C72" s="5" t="s">
        <v>66</v>
      </c>
      <c r="D72" s="5" t="s">
        <v>11</v>
      </c>
      <c r="E72" s="6">
        <v>577.54</v>
      </c>
      <c r="F72" s="17"/>
      <c r="G72" s="8">
        <v>0</v>
      </c>
      <c r="H72" s="6"/>
      <c r="I72" s="6">
        <v>577.54</v>
      </c>
    </row>
    <row r="73" spans="1:9" outlineLevel="2" x14ac:dyDescent="0.25">
      <c r="A73" s="18"/>
      <c r="B73" s="19" t="s">
        <v>60</v>
      </c>
      <c r="C73" s="5" t="s">
        <v>67</v>
      </c>
      <c r="D73" s="5" t="s">
        <v>11</v>
      </c>
      <c r="E73" s="6">
        <v>577.54</v>
      </c>
      <c r="F73" s="17"/>
      <c r="G73" s="8">
        <v>0</v>
      </c>
      <c r="H73" s="6"/>
      <c r="I73" s="6">
        <v>577.54</v>
      </c>
    </row>
    <row r="74" spans="1:9" outlineLevel="2" x14ac:dyDescent="0.25">
      <c r="A74" s="18"/>
      <c r="B74" s="19" t="s">
        <v>60</v>
      </c>
      <c r="C74" s="5" t="s">
        <v>68</v>
      </c>
      <c r="D74" s="5" t="s">
        <v>11</v>
      </c>
      <c r="E74" s="6">
        <v>772.55</v>
      </c>
      <c r="F74" s="17"/>
      <c r="G74" s="8">
        <v>0</v>
      </c>
      <c r="H74" s="6"/>
      <c r="I74" s="6">
        <v>772.55</v>
      </c>
    </row>
    <row r="75" spans="1:9" ht="36.75" customHeight="1" outlineLevel="1" x14ac:dyDescent="0.25">
      <c r="A75" s="18"/>
      <c r="B75" s="30" t="s">
        <v>125</v>
      </c>
      <c r="C75" s="35"/>
      <c r="D75" s="35"/>
      <c r="E75" s="36">
        <f>SUBTOTAL(9,E58:E74)</f>
        <v>33437.260000000009</v>
      </c>
      <c r="F75" s="40">
        <f>SUBTOTAL(9,F58:F74)</f>
        <v>57.46</v>
      </c>
      <c r="G75" s="37">
        <f>SUBTOTAL(9,G58:G74)</f>
        <v>0</v>
      </c>
      <c r="H75" s="36">
        <f>SUBTOTAL(9,H58:H74)</f>
        <v>17005.160000000003</v>
      </c>
      <c r="I75" s="36">
        <f>SUBTOTAL(9,I58:I74)</f>
        <v>16374.64</v>
      </c>
    </row>
    <row r="76" spans="1:9" outlineLevel="2" x14ac:dyDescent="0.25">
      <c r="A76" s="4">
        <v>15</v>
      </c>
      <c r="B76" s="9" t="s">
        <v>69</v>
      </c>
      <c r="C76" s="22">
        <v>1752</v>
      </c>
      <c r="D76" s="11">
        <v>44530</v>
      </c>
      <c r="E76" s="9">
        <v>326.35000000000002</v>
      </c>
      <c r="F76" s="9"/>
      <c r="G76" s="13">
        <f>E76-F76-H76</f>
        <v>0</v>
      </c>
      <c r="H76" s="9">
        <v>326.35000000000002</v>
      </c>
      <c r="I76" s="8">
        <v>0</v>
      </c>
    </row>
    <row r="77" spans="1:9" ht="33.75" customHeight="1" outlineLevel="1" x14ac:dyDescent="0.25">
      <c r="A77" s="4"/>
      <c r="B77" s="12" t="s">
        <v>126</v>
      </c>
      <c r="C77" s="41"/>
      <c r="D77" s="39"/>
      <c r="E77" s="12">
        <f>SUBTOTAL(9,E76:E76)</f>
        <v>326.35000000000002</v>
      </c>
      <c r="F77" s="12">
        <f>SUBTOTAL(9,F76:F76)</f>
        <v>0</v>
      </c>
      <c r="G77" s="23">
        <f>SUBTOTAL(9,G76:G76)</f>
        <v>0</v>
      </c>
      <c r="H77" s="12">
        <f>SUBTOTAL(9,H76:H76)</f>
        <v>326.35000000000002</v>
      </c>
      <c r="I77" s="37">
        <f>SUBTOTAL(9,I76:I76)</f>
        <v>0</v>
      </c>
    </row>
    <row r="78" spans="1:9" outlineLevel="2" x14ac:dyDescent="0.25">
      <c r="A78" s="18">
        <v>16</v>
      </c>
      <c r="B78" s="19" t="s">
        <v>70</v>
      </c>
      <c r="C78" s="22">
        <v>101842</v>
      </c>
      <c r="D78" s="11">
        <v>44529</v>
      </c>
      <c r="E78" s="13">
        <v>27823</v>
      </c>
      <c r="F78" s="17"/>
      <c r="G78" s="13">
        <v>26409.52</v>
      </c>
      <c r="H78" s="13">
        <v>1413.48</v>
      </c>
      <c r="I78" s="8">
        <v>0</v>
      </c>
    </row>
    <row r="79" spans="1:9" outlineLevel="2" x14ac:dyDescent="0.25">
      <c r="A79" s="18"/>
      <c r="B79" s="19" t="s">
        <v>70</v>
      </c>
      <c r="C79" s="22">
        <v>101970</v>
      </c>
      <c r="D79" s="11">
        <v>44529</v>
      </c>
      <c r="E79" s="13">
        <v>14489.7</v>
      </c>
      <c r="F79" s="17"/>
      <c r="G79" s="13">
        <v>0</v>
      </c>
      <c r="H79" s="17">
        <v>14489.7</v>
      </c>
      <c r="I79" s="8">
        <v>0</v>
      </c>
    </row>
    <row r="80" spans="1:9" outlineLevel="2" x14ac:dyDescent="0.25">
      <c r="A80" s="18"/>
      <c r="B80" s="19" t="s">
        <v>70</v>
      </c>
      <c r="C80" s="22">
        <v>101971</v>
      </c>
      <c r="D80" s="11">
        <v>44529</v>
      </c>
      <c r="E80" s="13">
        <v>3922.17</v>
      </c>
      <c r="F80" s="17"/>
      <c r="G80" s="13">
        <v>0</v>
      </c>
      <c r="H80" s="13">
        <v>3922.17</v>
      </c>
      <c r="I80" s="8">
        <v>0</v>
      </c>
    </row>
    <row r="81" spans="1:9" outlineLevel="2" x14ac:dyDescent="0.25">
      <c r="A81" s="18"/>
      <c r="B81" s="19" t="s">
        <v>70</v>
      </c>
      <c r="C81" s="5" t="s">
        <v>71</v>
      </c>
      <c r="D81" s="5" t="s">
        <v>11</v>
      </c>
      <c r="E81" s="6">
        <v>1322.74</v>
      </c>
      <c r="F81" s="17"/>
      <c r="G81" s="8">
        <v>0</v>
      </c>
      <c r="H81" s="6"/>
      <c r="I81" s="6">
        <v>1322.74</v>
      </c>
    </row>
    <row r="82" spans="1:9" outlineLevel="2" x14ac:dyDescent="0.25">
      <c r="A82" s="18"/>
      <c r="B82" s="19" t="s">
        <v>70</v>
      </c>
      <c r="C82" s="5" t="s">
        <v>72</v>
      </c>
      <c r="D82" s="5" t="s">
        <v>11</v>
      </c>
      <c r="E82" s="6">
        <v>26547.5</v>
      </c>
      <c r="F82" s="17"/>
      <c r="G82" s="8">
        <v>0</v>
      </c>
      <c r="H82" s="6"/>
      <c r="I82" s="6">
        <v>26547.5</v>
      </c>
    </row>
    <row r="83" spans="1:9" outlineLevel="2" x14ac:dyDescent="0.25">
      <c r="A83" s="18"/>
      <c r="B83" s="19" t="s">
        <v>70</v>
      </c>
      <c r="C83" s="5" t="s">
        <v>73</v>
      </c>
      <c r="D83" s="5" t="s">
        <v>11</v>
      </c>
      <c r="E83" s="6">
        <v>745.56</v>
      </c>
      <c r="F83" s="17"/>
      <c r="G83" s="8">
        <v>0</v>
      </c>
      <c r="H83" s="6"/>
      <c r="I83" s="6">
        <v>745.56</v>
      </c>
    </row>
    <row r="84" spans="1:9" outlineLevel="2" x14ac:dyDescent="0.25">
      <c r="A84" s="18"/>
      <c r="B84" s="19" t="s">
        <v>70</v>
      </c>
      <c r="C84" s="5" t="s">
        <v>74</v>
      </c>
      <c r="D84" s="5" t="s">
        <v>11</v>
      </c>
      <c r="E84" s="6">
        <v>5616.74</v>
      </c>
      <c r="F84" s="17"/>
      <c r="G84" s="8">
        <v>0</v>
      </c>
      <c r="H84" s="6"/>
      <c r="I84" s="6">
        <v>5616.74</v>
      </c>
    </row>
    <row r="85" spans="1:9" outlineLevel="2" x14ac:dyDescent="0.25">
      <c r="A85" s="18"/>
      <c r="B85" s="19" t="s">
        <v>70</v>
      </c>
      <c r="C85" s="5" t="s">
        <v>75</v>
      </c>
      <c r="D85" s="5" t="s">
        <v>11</v>
      </c>
      <c r="E85" s="6">
        <v>1617.14</v>
      </c>
      <c r="F85" s="17"/>
      <c r="G85" s="8">
        <v>0</v>
      </c>
      <c r="H85" s="6"/>
      <c r="I85" s="6">
        <v>1617.14</v>
      </c>
    </row>
    <row r="86" spans="1:9" outlineLevel="2" x14ac:dyDescent="0.25">
      <c r="A86" s="18"/>
      <c r="B86" s="19" t="s">
        <v>70</v>
      </c>
      <c r="C86" s="5" t="s">
        <v>76</v>
      </c>
      <c r="D86" s="5" t="s">
        <v>11</v>
      </c>
      <c r="E86" s="6">
        <v>18375.650000000001</v>
      </c>
      <c r="F86" s="17"/>
      <c r="G86" s="8">
        <v>0</v>
      </c>
      <c r="H86" s="6"/>
      <c r="I86" s="6">
        <v>18375.650000000001</v>
      </c>
    </row>
    <row r="87" spans="1:9" outlineLevel="2" x14ac:dyDescent="0.25">
      <c r="A87" s="18"/>
      <c r="B87" s="19" t="s">
        <v>70</v>
      </c>
      <c r="C87" s="5" t="s">
        <v>77</v>
      </c>
      <c r="D87" s="5" t="s">
        <v>11</v>
      </c>
      <c r="E87" s="6">
        <v>554.4</v>
      </c>
      <c r="F87" s="17"/>
      <c r="G87" s="8">
        <v>0</v>
      </c>
      <c r="H87" s="6"/>
      <c r="I87" s="6">
        <v>554.4</v>
      </c>
    </row>
    <row r="88" spans="1:9" outlineLevel="2" x14ac:dyDescent="0.25">
      <c r="A88" s="18"/>
      <c r="B88" s="19" t="s">
        <v>70</v>
      </c>
      <c r="C88" s="5" t="s">
        <v>78</v>
      </c>
      <c r="D88" s="5" t="s">
        <v>11</v>
      </c>
      <c r="E88" s="6">
        <v>6751.94</v>
      </c>
      <c r="F88" s="17"/>
      <c r="G88" s="8">
        <v>0</v>
      </c>
      <c r="H88" s="6"/>
      <c r="I88" s="6">
        <v>6751.94</v>
      </c>
    </row>
    <row r="89" spans="1:9" outlineLevel="2" x14ac:dyDescent="0.25">
      <c r="A89" s="18"/>
      <c r="B89" s="19" t="s">
        <v>70</v>
      </c>
      <c r="C89" s="5" t="s">
        <v>79</v>
      </c>
      <c r="D89" s="5" t="s">
        <v>11</v>
      </c>
      <c r="E89" s="6">
        <v>2206.34</v>
      </c>
      <c r="F89" s="17"/>
      <c r="G89" s="8">
        <v>0</v>
      </c>
      <c r="H89" s="6"/>
      <c r="I89" s="6">
        <v>2206.34</v>
      </c>
    </row>
    <row r="90" spans="1:9" outlineLevel="2" x14ac:dyDescent="0.25">
      <c r="A90" s="18"/>
      <c r="B90" s="19" t="s">
        <v>70</v>
      </c>
      <c r="C90" s="5" t="s">
        <v>80</v>
      </c>
      <c r="D90" s="5" t="s">
        <v>11</v>
      </c>
      <c r="E90" s="6">
        <v>1850.87</v>
      </c>
      <c r="F90" s="17"/>
      <c r="G90" s="8">
        <v>0</v>
      </c>
      <c r="H90" s="6"/>
      <c r="I90" s="6">
        <v>1850.87</v>
      </c>
    </row>
    <row r="91" spans="1:9" outlineLevel="2" x14ac:dyDescent="0.25">
      <c r="A91" s="18"/>
      <c r="B91" s="19" t="s">
        <v>70</v>
      </c>
      <c r="C91" s="5" t="s">
        <v>81</v>
      </c>
      <c r="D91" s="5" t="s">
        <v>11</v>
      </c>
      <c r="E91" s="6">
        <v>1054</v>
      </c>
      <c r="F91" s="17"/>
      <c r="G91" s="8">
        <v>0</v>
      </c>
      <c r="H91" s="6"/>
      <c r="I91" s="6">
        <v>1054</v>
      </c>
    </row>
    <row r="92" spans="1:9" outlineLevel="2" x14ac:dyDescent="0.25">
      <c r="A92" s="18"/>
      <c r="B92" s="19" t="s">
        <v>70</v>
      </c>
      <c r="C92" s="5" t="s">
        <v>82</v>
      </c>
      <c r="D92" s="5" t="s">
        <v>11</v>
      </c>
      <c r="E92" s="6">
        <v>1652.33</v>
      </c>
      <c r="F92" s="17"/>
      <c r="G92" s="8">
        <v>0</v>
      </c>
      <c r="H92" s="6"/>
      <c r="I92" s="6">
        <v>1652.33</v>
      </c>
    </row>
    <row r="93" spans="1:9" ht="18.75" customHeight="1" outlineLevel="1" x14ac:dyDescent="0.25">
      <c r="A93" s="18"/>
      <c r="B93" s="30" t="s">
        <v>127</v>
      </c>
      <c r="C93" s="35"/>
      <c r="D93" s="35"/>
      <c r="E93" s="36">
        <f>SUBTOTAL(9,E78:E92)</f>
        <v>114530.07999999997</v>
      </c>
      <c r="F93" s="40">
        <f>SUBTOTAL(9,F78:F92)</f>
        <v>0</v>
      </c>
      <c r="G93" s="37">
        <f>SUBTOTAL(9,G78:G92)</f>
        <v>26409.52</v>
      </c>
      <c r="H93" s="36">
        <f>SUBTOTAL(9,H78:H92)</f>
        <v>19825.349999999999</v>
      </c>
      <c r="I93" s="36">
        <f>SUBTOTAL(9,I78:I92)</f>
        <v>68295.210000000006</v>
      </c>
    </row>
    <row r="94" spans="1:9" outlineLevel="2" x14ac:dyDescent="0.25">
      <c r="A94" s="18">
        <v>17</v>
      </c>
      <c r="B94" s="19" t="s">
        <v>83</v>
      </c>
      <c r="C94" s="22">
        <v>62</v>
      </c>
      <c r="D94" s="11">
        <v>44530</v>
      </c>
      <c r="E94" s="25">
        <v>3327.97</v>
      </c>
      <c r="F94" s="17"/>
      <c r="G94" s="13">
        <f>E94-F94-H94</f>
        <v>0</v>
      </c>
      <c r="H94" s="25">
        <v>3327.97</v>
      </c>
      <c r="I94" s="8">
        <v>0</v>
      </c>
    </row>
    <row r="95" spans="1:9" outlineLevel="2" x14ac:dyDescent="0.25">
      <c r="A95" s="18"/>
      <c r="B95" s="19" t="s">
        <v>83</v>
      </c>
      <c r="C95" s="5" t="s">
        <v>84</v>
      </c>
      <c r="D95" s="5" t="s">
        <v>11</v>
      </c>
      <c r="E95" s="6">
        <v>3327.97</v>
      </c>
      <c r="F95" s="17"/>
      <c r="G95" s="8">
        <v>0</v>
      </c>
      <c r="H95" s="6"/>
      <c r="I95" s="6">
        <v>3327.97</v>
      </c>
    </row>
    <row r="96" spans="1:9" ht="21.75" customHeight="1" outlineLevel="1" x14ac:dyDescent="0.25">
      <c r="A96" s="18"/>
      <c r="B96" s="30" t="s">
        <v>128</v>
      </c>
      <c r="C96" s="35"/>
      <c r="D96" s="35"/>
      <c r="E96" s="36">
        <f>SUBTOTAL(9,E94:E95)</f>
        <v>6655.94</v>
      </c>
      <c r="F96" s="40">
        <f>SUBTOTAL(9,F94:F95)</f>
        <v>0</v>
      </c>
      <c r="G96" s="37">
        <f>SUBTOTAL(9,G94:G95)</f>
        <v>0</v>
      </c>
      <c r="H96" s="36">
        <f>SUBTOTAL(9,H94:H95)</f>
        <v>3327.97</v>
      </c>
      <c r="I96" s="36">
        <f>SUBTOTAL(9,I94:I95)</f>
        <v>3327.97</v>
      </c>
    </row>
    <row r="97" spans="1:9" outlineLevel="2" x14ac:dyDescent="0.25">
      <c r="A97" s="4">
        <v>18</v>
      </c>
      <c r="B97" s="9" t="s">
        <v>85</v>
      </c>
      <c r="C97" s="22">
        <v>1903</v>
      </c>
      <c r="D97" s="11">
        <v>44530</v>
      </c>
      <c r="E97" s="9">
        <v>1346.52</v>
      </c>
      <c r="F97" s="9"/>
      <c r="G97" s="13">
        <f t="shared" ref="G97:G109" si="2">E97-F97-H97</f>
        <v>0</v>
      </c>
      <c r="H97" s="9">
        <v>1346.52</v>
      </c>
      <c r="I97" s="8">
        <v>0</v>
      </c>
    </row>
    <row r="98" spans="1:9" ht="21" customHeight="1" outlineLevel="1" x14ac:dyDescent="0.25">
      <c r="A98" s="4"/>
      <c r="B98" s="12" t="s">
        <v>129</v>
      </c>
      <c r="C98" s="41"/>
      <c r="D98" s="39"/>
      <c r="E98" s="12">
        <f>SUBTOTAL(9,E97:E97)</f>
        <v>1346.52</v>
      </c>
      <c r="F98" s="12">
        <f>SUBTOTAL(9,F97:F97)</f>
        <v>0</v>
      </c>
      <c r="G98" s="23">
        <f>SUBTOTAL(9,G97:G97)</f>
        <v>0</v>
      </c>
      <c r="H98" s="12">
        <f>SUBTOTAL(9,H97:H97)</f>
        <v>1346.52</v>
      </c>
      <c r="I98" s="37">
        <f>SUBTOTAL(9,I97:I97)</f>
        <v>0</v>
      </c>
    </row>
    <row r="99" spans="1:9" outlineLevel="2" x14ac:dyDescent="0.25">
      <c r="A99" s="18">
        <v>19</v>
      </c>
      <c r="B99" s="24" t="s">
        <v>86</v>
      </c>
      <c r="C99" s="20">
        <v>320210779</v>
      </c>
      <c r="D99" s="11">
        <v>44529</v>
      </c>
      <c r="E99" s="9">
        <v>73155.28</v>
      </c>
      <c r="F99" s="12"/>
      <c r="G99" s="13">
        <f t="shared" si="2"/>
        <v>0</v>
      </c>
      <c r="H99" s="9">
        <v>73155.28</v>
      </c>
      <c r="I99" s="8">
        <v>0</v>
      </c>
    </row>
    <row r="100" spans="1:9" outlineLevel="2" x14ac:dyDescent="0.25">
      <c r="A100" s="18"/>
      <c r="B100" s="24" t="s">
        <v>86</v>
      </c>
      <c r="C100" s="20">
        <v>320210823</v>
      </c>
      <c r="D100" s="11">
        <v>44529</v>
      </c>
      <c r="E100" s="9">
        <v>24454.7</v>
      </c>
      <c r="F100" s="12"/>
      <c r="G100" s="13">
        <f t="shared" si="2"/>
        <v>0</v>
      </c>
      <c r="H100" s="9">
        <v>24454.7</v>
      </c>
      <c r="I100" s="8">
        <v>0</v>
      </c>
    </row>
    <row r="101" spans="1:9" outlineLevel="2" x14ac:dyDescent="0.25">
      <c r="A101" s="18"/>
      <c r="B101" s="24" t="s">
        <v>86</v>
      </c>
      <c r="C101" s="20">
        <v>320210824</v>
      </c>
      <c r="D101" s="11">
        <v>44529</v>
      </c>
      <c r="E101" s="9">
        <v>1066.71</v>
      </c>
      <c r="F101" s="12"/>
      <c r="G101" s="13">
        <f t="shared" si="2"/>
        <v>0</v>
      </c>
      <c r="H101" s="9">
        <v>1066.71</v>
      </c>
      <c r="I101" s="8">
        <v>0</v>
      </c>
    </row>
    <row r="102" spans="1:9" outlineLevel="2" x14ac:dyDescent="0.25">
      <c r="A102" s="18"/>
      <c r="B102" s="7" t="s">
        <v>86</v>
      </c>
      <c r="C102" s="5" t="s">
        <v>87</v>
      </c>
      <c r="D102" s="7" t="s">
        <v>11</v>
      </c>
      <c r="E102" s="6">
        <v>1056.1600000000001</v>
      </c>
      <c r="F102" s="7"/>
      <c r="G102" s="13">
        <v>0</v>
      </c>
      <c r="H102" s="7"/>
      <c r="I102" s="6">
        <v>1056.1600000000001</v>
      </c>
    </row>
    <row r="103" spans="1:9" outlineLevel="2" x14ac:dyDescent="0.25">
      <c r="A103" s="18"/>
      <c r="B103" s="7" t="s">
        <v>86</v>
      </c>
      <c r="C103" s="5" t="s">
        <v>89</v>
      </c>
      <c r="D103" s="7" t="s">
        <v>11</v>
      </c>
      <c r="E103" s="6">
        <v>16560.8</v>
      </c>
      <c r="F103" s="7"/>
      <c r="G103" s="13">
        <v>0</v>
      </c>
      <c r="H103" s="7"/>
      <c r="I103" s="6">
        <v>16560.8</v>
      </c>
    </row>
    <row r="104" spans="1:9" outlineLevel="2" x14ac:dyDescent="0.25">
      <c r="A104" s="18"/>
      <c r="B104" s="7" t="s">
        <v>86</v>
      </c>
      <c r="C104" s="5" t="s">
        <v>88</v>
      </c>
      <c r="D104" s="7" t="s">
        <v>11</v>
      </c>
      <c r="E104" s="6">
        <v>1066.71</v>
      </c>
      <c r="F104" s="7"/>
      <c r="G104" s="13">
        <v>0</v>
      </c>
      <c r="H104" s="7"/>
      <c r="I104" s="6">
        <v>1066.71</v>
      </c>
    </row>
    <row r="105" spans="1:9" outlineLevel="2" x14ac:dyDescent="0.25">
      <c r="A105" s="18"/>
      <c r="B105" s="7" t="s">
        <v>86</v>
      </c>
      <c r="C105" s="5" t="s">
        <v>90</v>
      </c>
      <c r="D105" s="7" t="s">
        <v>11</v>
      </c>
      <c r="E105" s="6">
        <v>8449.2800000000007</v>
      </c>
      <c r="F105" s="7"/>
      <c r="G105" s="13">
        <v>0</v>
      </c>
      <c r="H105" s="7"/>
      <c r="I105" s="6">
        <v>8449.2800000000007</v>
      </c>
    </row>
    <row r="106" spans="1:9" ht="26.25" customHeight="1" outlineLevel="1" x14ac:dyDescent="0.25">
      <c r="A106" s="18"/>
      <c r="B106" s="32" t="s">
        <v>130</v>
      </c>
      <c r="C106" s="35"/>
      <c r="D106" s="32"/>
      <c r="E106" s="36">
        <f>SUBTOTAL(9,E99:E105)</f>
        <v>125809.64000000001</v>
      </c>
      <c r="F106" s="32">
        <f>SUBTOTAL(9,F99:F105)</f>
        <v>0</v>
      </c>
      <c r="G106" s="23">
        <f>SUBTOTAL(9,G99:G105)</f>
        <v>0</v>
      </c>
      <c r="H106" s="32">
        <f>SUBTOTAL(9,H99:H105)</f>
        <v>98676.69</v>
      </c>
      <c r="I106" s="36">
        <f>SUBTOTAL(9,I99:I105)</f>
        <v>27132.949999999997</v>
      </c>
    </row>
    <row r="107" spans="1:9" outlineLevel="2" x14ac:dyDescent="0.25">
      <c r="A107" s="18">
        <v>20</v>
      </c>
      <c r="B107" s="26" t="s">
        <v>91</v>
      </c>
      <c r="C107" s="22">
        <v>39047</v>
      </c>
      <c r="D107" s="11">
        <v>44530</v>
      </c>
      <c r="E107" s="25">
        <v>15965.88</v>
      </c>
      <c r="F107" s="25"/>
      <c r="G107" s="13">
        <f t="shared" si="2"/>
        <v>0</v>
      </c>
      <c r="H107" s="25">
        <v>15965.88</v>
      </c>
      <c r="I107" s="8">
        <v>0</v>
      </c>
    </row>
    <row r="108" spans="1:9" outlineLevel="2" x14ac:dyDescent="0.25">
      <c r="A108" s="18"/>
      <c r="B108" s="26" t="s">
        <v>91</v>
      </c>
      <c r="C108" s="22">
        <v>39048</v>
      </c>
      <c r="D108" s="11">
        <v>44530</v>
      </c>
      <c r="E108" s="25">
        <v>1155.08</v>
      </c>
      <c r="F108" s="25"/>
      <c r="G108" s="13">
        <f t="shared" si="2"/>
        <v>0</v>
      </c>
      <c r="H108" s="25">
        <v>1155.08</v>
      </c>
      <c r="I108" s="8">
        <v>0</v>
      </c>
    </row>
    <row r="109" spans="1:9" outlineLevel="2" x14ac:dyDescent="0.25">
      <c r="A109" s="18"/>
      <c r="B109" s="26" t="s">
        <v>91</v>
      </c>
      <c r="C109" s="22">
        <v>39049</v>
      </c>
      <c r="D109" s="11">
        <v>44530</v>
      </c>
      <c r="E109" s="25">
        <v>270.68</v>
      </c>
      <c r="F109" s="25"/>
      <c r="G109" s="13">
        <f t="shared" si="2"/>
        <v>0</v>
      </c>
      <c r="H109" s="25">
        <v>270.68</v>
      </c>
      <c r="I109" s="8">
        <v>0</v>
      </c>
    </row>
    <row r="110" spans="1:9" outlineLevel="2" x14ac:dyDescent="0.25">
      <c r="A110" s="18"/>
      <c r="B110" s="26" t="s">
        <v>91</v>
      </c>
      <c r="C110" s="5" t="s">
        <v>92</v>
      </c>
      <c r="D110" s="5" t="s">
        <v>11</v>
      </c>
      <c r="E110" s="6">
        <v>1155.08</v>
      </c>
      <c r="F110" s="12"/>
      <c r="G110" s="13">
        <v>0</v>
      </c>
      <c r="H110" s="13"/>
      <c r="I110" s="6">
        <v>1155.08</v>
      </c>
    </row>
    <row r="111" spans="1:9" outlineLevel="2" x14ac:dyDescent="0.25">
      <c r="A111" s="18"/>
      <c r="B111" s="26" t="s">
        <v>91</v>
      </c>
      <c r="C111" s="5" t="s">
        <v>93</v>
      </c>
      <c r="D111" s="5" t="s">
        <v>11</v>
      </c>
      <c r="E111" s="6">
        <v>1444</v>
      </c>
      <c r="F111" s="25">
        <v>348.11</v>
      </c>
      <c r="G111" s="13">
        <v>0</v>
      </c>
      <c r="H111" s="13"/>
      <c r="I111" s="6">
        <v>1095.8900000000001</v>
      </c>
    </row>
    <row r="112" spans="1:9" outlineLevel="2" x14ac:dyDescent="0.25">
      <c r="A112" s="18"/>
      <c r="B112" s="26" t="s">
        <v>91</v>
      </c>
      <c r="C112" s="5" t="s">
        <v>94</v>
      </c>
      <c r="D112" s="5" t="s">
        <v>11</v>
      </c>
      <c r="E112" s="6">
        <v>15388.8</v>
      </c>
      <c r="F112" s="9">
        <v>44.09</v>
      </c>
      <c r="G112" s="13">
        <v>0</v>
      </c>
      <c r="H112" s="13"/>
      <c r="I112" s="6">
        <v>15344.71</v>
      </c>
    </row>
    <row r="113" spans="1:9" ht="26.25" customHeight="1" outlineLevel="1" x14ac:dyDescent="0.25">
      <c r="A113" s="18"/>
      <c r="B113" s="33" t="s">
        <v>131</v>
      </c>
      <c r="C113" s="35"/>
      <c r="D113" s="35"/>
      <c r="E113" s="36">
        <f>SUBTOTAL(9,E107:E112)</f>
        <v>35379.520000000004</v>
      </c>
      <c r="F113" s="12">
        <f>SUBTOTAL(9,F107:F112)</f>
        <v>392.20000000000005</v>
      </c>
      <c r="G113" s="23">
        <f>SUBTOTAL(9,G107:G112)</f>
        <v>0</v>
      </c>
      <c r="H113" s="23">
        <f>SUBTOTAL(9,H107:H112)</f>
        <v>17391.64</v>
      </c>
      <c r="I113" s="36">
        <f>SUBTOTAL(9,I107:I112)</f>
        <v>17595.68</v>
      </c>
    </row>
    <row r="114" spans="1:9" outlineLevel="2" x14ac:dyDescent="0.25">
      <c r="A114" s="18">
        <v>21</v>
      </c>
      <c r="B114" s="24" t="s">
        <v>95</v>
      </c>
      <c r="C114" s="16" t="s">
        <v>96</v>
      </c>
      <c r="D114" s="11">
        <v>44530</v>
      </c>
      <c r="E114" s="9">
        <v>263.5</v>
      </c>
      <c r="F114" s="12"/>
      <c r="G114" s="13">
        <f>E114-F114-H114</f>
        <v>0</v>
      </c>
      <c r="H114" s="9">
        <v>263.5</v>
      </c>
      <c r="I114" s="8">
        <v>0</v>
      </c>
    </row>
    <row r="115" spans="1:9" outlineLevel="2" x14ac:dyDescent="0.25">
      <c r="A115" s="18"/>
      <c r="B115" s="24" t="s">
        <v>95</v>
      </c>
      <c r="C115" s="5" t="s">
        <v>97</v>
      </c>
      <c r="D115" s="5" t="s">
        <v>11</v>
      </c>
      <c r="E115" s="6">
        <v>263.5</v>
      </c>
      <c r="F115" s="9"/>
      <c r="G115" s="13">
        <v>0</v>
      </c>
      <c r="H115" s="13"/>
      <c r="I115" s="6">
        <v>263.5</v>
      </c>
    </row>
    <row r="116" spans="1:9" ht="26.25" customHeight="1" outlineLevel="1" x14ac:dyDescent="0.25">
      <c r="A116" s="18"/>
      <c r="B116" s="34" t="s">
        <v>132</v>
      </c>
      <c r="C116" s="35"/>
      <c r="D116" s="35"/>
      <c r="E116" s="36">
        <f>SUBTOTAL(9,E114:E115)</f>
        <v>527</v>
      </c>
      <c r="F116" s="12">
        <f>SUBTOTAL(9,F114:F115)</f>
        <v>0</v>
      </c>
      <c r="G116" s="23">
        <f>SUBTOTAL(9,G114:G115)</f>
        <v>0</v>
      </c>
      <c r="H116" s="23">
        <f>SUBTOTAL(9,H114:H115)</f>
        <v>263.5</v>
      </c>
      <c r="I116" s="36">
        <f>SUBTOTAL(9,I114:I115)</f>
        <v>263.5</v>
      </c>
    </row>
    <row r="117" spans="1:9" outlineLevel="2" x14ac:dyDescent="0.25">
      <c r="A117" s="42">
        <v>22</v>
      </c>
      <c r="B117" s="19" t="s">
        <v>98</v>
      </c>
      <c r="C117" s="27">
        <v>1201026</v>
      </c>
      <c r="D117" s="11">
        <v>44529</v>
      </c>
      <c r="E117" s="13">
        <v>1237.8</v>
      </c>
      <c r="F117" s="13"/>
      <c r="G117" s="13">
        <f>E117-F117-H117</f>
        <v>0</v>
      </c>
      <c r="H117" s="13">
        <v>1237.8</v>
      </c>
      <c r="I117" s="8">
        <v>0</v>
      </c>
    </row>
    <row r="118" spans="1:9" outlineLevel="2" x14ac:dyDescent="0.25">
      <c r="A118" s="42"/>
      <c r="B118" s="19" t="s">
        <v>98</v>
      </c>
      <c r="C118" s="27">
        <v>2400622</v>
      </c>
      <c r="D118" s="11">
        <v>44530</v>
      </c>
      <c r="E118" s="13">
        <v>99408.02</v>
      </c>
      <c r="F118" s="13">
        <v>263.5</v>
      </c>
      <c r="G118" s="13">
        <f>E118-F118-H118</f>
        <v>0</v>
      </c>
      <c r="H118" s="13">
        <v>99144.52</v>
      </c>
      <c r="I118" s="8">
        <v>0</v>
      </c>
    </row>
    <row r="119" spans="1:9" outlineLevel="2" x14ac:dyDescent="0.25">
      <c r="A119" s="42"/>
      <c r="B119" s="19" t="s">
        <v>98</v>
      </c>
      <c r="C119" s="27">
        <v>2400623</v>
      </c>
      <c r="D119" s="11">
        <v>44530</v>
      </c>
      <c r="E119" s="13">
        <v>8239.42</v>
      </c>
      <c r="F119" s="13">
        <v>6.41</v>
      </c>
      <c r="G119" s="13">
        <f>E119-F119-H119</f>
        <v>0</v>
      </c>
      <c r="H119" s="13">
        <v>8233.01</v>
      </c>
      <c r="I119" s="8">
        <v>0</v>
      </c>
    </row>
    <row r="120" spans="1:9" outlineLevel="2" x14ac:dyDescent="0.25">
      <c r="A120" s="42"/>
      <c r="B120" s="19" t="s">
        <v>98</v>
      </c>
      <c r="C120" s="5" t="s">
        <v>99</v>
      </c>
      <c r="D120" s="5" t="s">
        <v>100</v>
      </c>
      <c r="E120" s="6">
        <v>3222.16</v>
      </c>
      <c r="F120" s="17"/>
      <c r="G120" s="8">
        <v>0</v>
      </c>
      <c r="H120" s="6"/>
      <c r="I120" s="6">
        <v>3222.16</v>
      </c>
    </row>
    <row r="121" spans="1:9" outlineLevel="2" x14ac:dyDescent="0.25">
      <c r="A121" s="42"/>
      <c r="B121" s="19" t="s">
        <v>98</v>
      </c>
      <c r="C121" s="5" t="s">
        <v>101</v>
      </c>
      <c r="D121" s="5" t="s">
        <v>11</v>
      </c>
      <c r="E121" s="6">
        <v>80975.240000000005</v>
      </c>
      <c r="F121" s="17"/>
      <c r="G121" s="8">
        <v>0</v>
      </c>
      <c r="H121" s="6"/>
      <c r="I121" s="6">
        <v>80975.240000000005</v>
      </c>
    </row>
    <row r="122" spans="1:9" outlineLevel="2" x14ac:dyDescent="0.25">
      <c r="A122" s="42"/>
      <c r="B122" s="19" t="s">
        <v>98</v>
      </c>
      <c r="C122" s="5" t="s">
        <v>102</v>
      </c>
      <c r="D122" s="5" t="s">
        <v>11</v>
      </c>
      <c r="E122" s="6">
        <v>8598.5</v>
      </c>
      <c r="F122" s="17">
        <v>11.35</v>
      </c>
      <c r="G122" s="8">
        <v>0</v>
      </c>
      <c r="H122" s="6"/>
      <c r="I122" s="6">
        <v>8587.15</v>
      </c>
    </row>
    <row r="123" spans="1:9" ht="26.25" customHeight="1" outlineLevel="1" x14ac:dyDescent="0.25">
      <c r="A123" s="18"/>
      <c r="B123" s="30" t="s">
        <v>133</v>
      </c>
      <c r="C123" s="35"/>
      <c r="D123" s="35"/>
      <c r="E123" s="36">
        <f>SUBTOTAL(9,E117:E122)</f>
        <v>201681.14</v>
      </c>
      <c r="F123" s="40">
        <f>SUBTOTAL(9,F117:F122)</f>
        <v>281.26000000000005</v>
      </c>
      <c r="G123" s="37">
        <f>SUBTOTAL(9,G117:G122)</f>
        <v>0</v>
      </c>
      <c r="H123" s="36">
        <f>SUBTOTAL(9,H117:H122)</f>
        <v>108615.33</v>
      </c>
      <c r="I123" s="36">
        <f>SUBTOTAL(9,I117:I122)</f>
        <v>92784.55</v>
      </c>
    </row>
    <row r="124" spans="1:9" outlineLevel="2" x14ac:dyDescent="0.25">
      <c r="A124" s="4">
        <v>23</v>
      </c>
      <c r="B124" s="4" t="s">
        <v>103</v>
      </c>
      <c r="C124" s="5" t="s">
        <v>104</v>
      </c>
      <c r="D124" s="5" t="s">
        <v>11</v>
      </c>
      <c r="E124" s="6">
        <v>425.4</v>
      </c>
      <c r="F124" s="12"/>
      <c r="G124" s="13">
        <v>0</v>
      </c>
      <c r="H124" s="13"/>
      <c r="I124" s="6">
        <v>425.4</v>
      </c>
    </row>
    <row r="125" spans="1:9" outlineLevel="1" x14ac:dyDescent="0.25">
      <c r="A125" s="4"/>
      <c r="B125" s="28" t="s">
        <v>134</v>
      </c>
      <c r="C125" s="35"/>
      <c r="D125" s="35"/>
      <c r="E125" s="36">
        <f>SUBTOTAL(9,E124:E124)</f>
        <v>425.4</v>
      </c>
      <c r="F125" s="12">
        <f>SUBTOTAL(9,F124:F124)</f>
        <v>0</v>
      </c>
      <c r="G125" s="23">
        <f>SUBTOTAL(9,G124:G124)</f>
        <v>0</v>
      </c>
      <c r="H125" s="23">
        <f>SUBTOTAL(9,H124:H124)</f>
        <v>0</v>
      </c>
      <c r="I125" s="36">
        <f>SUBTOTAL(9,I124:I124)</f>
        <v>425.4</v>
      </c>
    </row>
    <row r="126" spans="1:9" outlineLevel="2" x14ac:dyDescent="0.25">
      <c r="A126" s="4">
        <v>24</v>
      </c>
      <c r="B126" s="9" t="s">
        <v>105</v>
      </c>
      <c r="C126" s="22">
        <v>676</v>
      </c>
      <c r="D126" s="11">
        <v>44530</v>
      </c>
      <c r="E126" s="9">
        <v>2112.3200000000002</v>
      </c>
      <c r="F126" s="12"/>
      <c r="G126" s="13">
        <f>E126-F126-H126</f>
        <v>0</v>
      </c>
      <c r="H126" s="9">
        <v>2112.3200000000002</v>
      </c>
      <c r="I126" s="8">
        <v>0</v>
      </c>
    </row>
    <row r="127" spans="1:9" outlineLevel="2" x14ac:dyDescent="0.25">
      <c r="A127" s="4"/>
      <c r="B127" s="7" t="s">
        <v>105</v>
      </c>
      <c r="C127" s="5" t="s">
        <v>106</v>
      </c>
      <c r="D127" s="5" t="s">
        <v>11</v>
      </c>
      <c r="E127" s="6">
        <v>2112.3200000000002</v>
      </c>
      <c r="F127" s="17"/>
      <c r="G127" s="8">
        <v>0</v>
      </c>
      <c r="H127" s="6"/>
      <c r="I127" s="6">
        <v>2112.3200000000002</v>
      </c>
    </row>
    <row r="128" spans="1:9" ht="33" customHeight="1" outlineLevel="1" x14ac:dyDescent="0.25">
      <c r="A128" s="4"/>
      <c r="B128" s="32" t="s">
        <v>135</v>
      </c>
      <c r="C128" s="35"/>
      <c r="D128" s="35"/>
      <c r="E128" s="36">
        <f>SUBTOTAL(9,E126:E127)</f>
        <v>4224.6400000000003</v>
      </c>
      <c r="F128" s="40">
        <f>SUBTOTAL(9,F126:F127)</f>
        <v>0</v>
      </c>
      <c r="G128" s="37">
        <f>SUBTOTAL(9,G126:G127)</f>
        <v>0</v>
      </c>
      <c r="H128" s="36">
        <f>SUBTOTAL(9,H126:H127)</f>
        <v>2112.3200000000002</v>
      </c>
      <c r="I128" s="36">
        <f>SUBTOTAL(9,I126:I127)</f>
        <v>2112.3200000000002</v>
      </c>
    </row>
    <row r="129" spans="1:9" outlineLevel="2" x14ac:dyDescent="0.25">
      <c r="A129" s="4">
        <v>25</v>
      </c>
      <c r="B129" s="13" t="s">
        <v>107</v>
      </c>
      <c r="C129" s="22">
        <v>90549</v>
      </c>
      <c r="D129" s="11">
        <v>44530</v>
      </c>
      <c r="E129" s="13">
        <v>1008.35</v>
      </c>
      <c r="F129" s="12"/>
      <c r="G129" s="13">
        <f>E129-F129-H129</f>
        <v>0</v>
      </c>
      <c r="H129" s="13">
        <v>1008.35</v>
      </c>
      <c r="I129" s="8">
        <v>0</v>
      </c>
    </row>
    <row r="130" spans="1:9" outlineLevel="2" x14ac:dyDescent="0.25">
      <c r="A130" s="4"/>
      <c r="B130" s="13" t="s">
        <v>107</v>
      </c>
      <c r="C130" s="22">
        <v>90550</v>
      </c>
      <c r="D130" s="11">
        <v>44530</v>
      </c>
      <c r="E130" s="13">
        <v>10587.7</v>
      </c>
      <c r="F130" s="12"/>
      <c r="G130" s="13">
        <f>E130-F130-H130</f>
        <v>0</v>
      </c>
      <c r="H130" s="13">
        <v>10587.7</v>
      </c>
      <c r="I130" s="8">
        <v>0</v>
      </c>
    </row>
    <row r="131" spans="1:9" outlineLevel="2" x14ac:dyDescent="0.25">
      <c r="A131" s="4"/>
      <c r="B131" s="13" t="s">
        <v>107</v>
      </c>
      <c r="C131" s="22">
        <v>91889</v>
      </c>
      <c r="D131" s="11">
        <v>44530</v>
      </c>
      <c r="E131" s="13">
        <v>7411.39</v>
      </c>
      <c r="F131" s="12"/>
      <c r="G131" s="13">
        <f>E131-F131-H131</f>
        <v>0</v>
      </c>
      <c r="H131" s="13">
        <v>7411.39</v>
      </c>
      <c r="I131" s="8">
        <v>0</v>
      </c>
    </row>
    <row r="132" spans="1:9" ht="26.25" customHeight="1" outlineLevel="1" x14ac:dyDescent="0.25">
      <c r="A132" s="4"/>
      <c r="B132" s="23" t="s">
        <v>136</v>
      </c>
      <c r="C132" s="41"/>
      <c r="D132" s="39"/>
      <c r="E132" s="23">
        <f>SUBTOTAL(9,E129:E131)</f>
        <v>19007.440000000002</v>
      </c>
      <c r="F132" s="12">
        <f>SUBTOTAL(9,F129:F131)</f>
        <v>0</v>
      </c>
      <c r="G132" s="23">
        <f>SUBTOTAL(9,G129:G131)</f>
        <v>0</v>
      </c>
      <c r="H132" s="23">
        <f>SUBTOTAL(9,H129:H131)</f>
        <v>19007.440000000002</v>
      </c>
      <c r="I132" s="37">
        <f>SUBTOTAL(9,I129:I131)</f>
        <v>0</v>
      </c>
    </row>
    <row r="133" spans="1:9" outlineLevel="2" x14ac:dyDescent="0.25">
      <c r="A133" s="4">
        <v>26</v>
      </c>
      <c r="B133" s="13" t="s">
        <v>108</v>
      </c>
      <c r="C133" s="22">
        <v>1743</v>
      </c>
      <c r="D133" s="11">
        <v>44529</v>
      </c>
      <c r="E133" s="13">
        <v>2117.54</v>
      </c>
      <c r="F133" s="23"/>
      <c r="G133" s="13">
        <f>E133-F133-H133</f>
        <v>0</v>
      </c>
      <c r="H133" s="13">
        <v>2117.54</v>
      </c>
      <c r="I133" s="8">
        <v>0</v>
      </c>
    </row>
    <row r="134" spans="1:9" ht="26.25" customHeight="1" outlineLevel="1" x14ac:dyDescent="0.25">
      <c r="A134" s="4"/>
      <c r="B134" s="23" t="s">
        <v>137</v>
      </c>
      <c r="C134" s="41"/>
      <c r="D134" s="39"/>
      <c r="E134" s="23">
        <f>SUBTOTAL(9,E133:E133)</f>
        <v>2117.54</v>
      </c>
      <c r="F134" s="23">
        <f>SUBTOTAL(9,F133:F133)</f>
        <v>0</v>
      </c>
      <c r="G134" s="23">
        <f>SUBTOTAL(9,G133:G133)</f>
        <v>0</v>
      </c>
      <c r="H134" s="23">
        <f>SUBTOTAL(9,H133:H133)</f>
        <v>2117.54</v>
      </c>
      <c r="I134" s="37">
        <f>SUBTOTAL(9,I133:I133)</f>
        <v>0</v>
      </c>
    </row>
    <row r="135" spans="1:9" outlineLevel="2" x14ac:dyDescent="0.25">
      <c r="A135" s="4">
        <v>27</v>
      </c>
      <c r="B135" s="7" t="s">
        <v>109</v>
      </c>
      <c r="C135" s="5" t="s">
        <v>110</v>
      </c>
      <c r="D135" s="5" t="s">
        <v>33</v>
      </c>
      <c r="E135" s="6">
        <v>1058.77</v>
      </c>
      <c r="F135" s="17"/>
      <c r="G135" s="8">
        <v>0</v>
      </c>
      <c r="H135" s="6">
        <v>1058.77</v>
      </c>
      <c r="I135" s="8">
        <v>0</v>
      </c>
    </row>
    <row r="136" spans="1:9" ht="26.25" customHeight="1" outlineLevel="1" x14ac:dyDescent="0.25">
      <c r="A136" s="4"/>
      <c r="B136" s="32" t="s">
        <v>138</v>
      </c>
      <c r="C136" s="35"/>
      <c r="D136" s="35"/>
      <c r="E136" s="36">
        <f>SUBTOTAL(9,E135:E135)</f>
        <v>1058.77</v>
      </c>
      <c r="F136" s="40">
        <f>SUBTOTAL(9,F135:F135)</f>
        <v>0</v>
      </c>
      <c r="G136" s="37">
        <f>SUBTOTAL(9,G135:G135)</f>
        <v>0</v>
      </c>
      <c r="H136" s="36">
        <f>SUBTOTAL(9,H135:H135)</f>
        <v>1058.77</v>
      </c>
      <c r="I136" s="37">
        <f>SUBTOTAL(9,I135:I135)</f>
        <v>0</v>
      </c>
    </row>
    <row r="137" spans="1:9" outlineLevel="2" x14ac:dyDescent="0.25">
      <c r="A137" s="4">
        <v>28</v>
      </c>
      <c r="B137" s="13" t="s">
        <v>111</v>
      </c>
      <c r="C137" s="22">
        <v>848</v>
      </c>
      <c r="D137" s="11">
        <v>44530</v>
      </c>
      <c r="E137" s="13">
        <v>1945.4</v>
      </c>
      <c r="F137" s="13"/>
      <c r="G137" s="13">
        <f>E137-F137-H137</f>
        <v>0</v>
      </c>
      <c r="H137" s="13">
        <v>1945.4</v>
      </c>
      <c r="I137" s="8">
        <v>0</v>
      </c>
    </row>
    <row r="138" spans="1:9" ht="26.25" customHeight="1" outlineLevel="1" x14ac:dyDescent="0.25">
      <c r="A138" s="4"/>
      <c r="B138" s="23" t="s">
        <v>139</v>
      </c>
      <c r="C138" s="41"/>
      <c r="D138" s="39"/>
      <c r="E138" s="23">
        <f>SUBTOTAL(9,E137:E137)</f>
        <v>1945.4</v>
      </c>
      <c r="F138" s="23">
        <f>SUBTOTAL(9,F137:F137)</f>
        <v>0</v>
      </c>
      <c r="G138" s="23">
        <f>SUBTOTAL(9,G137:G137)</f>
        <v>0</v>
      </c>
      <c r="H138" s="23">
        <f>SUBTOTAL(9,H137:H137)</f>
        <v>1945.4</v>
      </c>
      <c r="I138" s="37">
        <f>SUBTOTAL(9,I137:I137)</f>
        <v>0</v>
      </c>
    </row>
    <row r="139" spans="1:9" ht="25.5" customHeight="1" x14ac:dyDescent="0.25">
      <c r="A139" s="4"/>
      <c r="B139" s="23" t="s">
        <v>140</v>
      </c>
      <c r="C139" s="41"/>
      <c r="D139" s="39"/>
      <c r="E139" s="23">
        <f>SUBTOTAL(9,E2:E137)</f>
        <v>775488.29000000015</v>
      </c>
      <c r="F139" s="23">
        <f>SUBTOTAL(9,F2:F137)</f>
        <v>1106.2500000000002</v>
      </c>
      <c r="G139" s="23">
        <f>SUBTOTAL(9,G2:G137)</f>
        <v>26409.52</v>
      </c>
      <c r="H139" s="23">
        <f>SUBTOTAL(9,H2:H137)</f>
        <v>465000.00000000017</v>
      </c>
      <c r="I139" s="37">
        <f>SUBTOTAL(9,I2:I137)</f>
        <v>282972.52</v>
      </c>
    </row>
    <row r="141" spans="1:9" ht="15.75" customHeight="1" x14ac:dyDescent="0.25"/>
    <row r="142" spans="1:9" ht="15.75" customHeight="1" x14ac:dyDescent="0.25"/>
  </sheetData>
  <autoFilter ref="A1:I1"/>
  <mergeCells count="1">
    <mergeCell ref="A117:A122"/>
  </mergeCells>
  <pageMargins left="0.7" right="0.7" top="0.90625" bottom="0.75" header="0.3" footer="0.3"/>
  <pageSetup orientation="landscape" horizontalDpi="4294967294" verticalDpi="4294967294" r:id="rId1"/>
  <headerFooter>
    <oddHeader xml:space="preserve">&amp;C&amp;"-,Bold"&amp;18Centralizatorul facturilor aferente dispozitivelor medicale platite in luna Ianuarie 2022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2022-01-19T07:32:50Z</dcterms:modified>
</cp:coreProperties>
</file>